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0" windowWidth="19020" windowHeight="12405" activeTab="2"/>
  </bookViews>
  <sheets>
    <sheet name="HU" sheetId="2" r:id="rId1"/>
    <sheet name="DE" sheetId="3" r:id="rId2"/>
    <sheet name="Modell-nyers" sheetId="1" r:id="rId3"/>
    <sheet name="Modell-kesz" sheetId="4" r:id="rId4"/>
  </sheets>
  <calcPr calcId="145621"/>
</workbook>
</file>

<file path=xl/calcChain.xml><?xml version="1.0" encoding="utf-8"?>
<calcChain xmlns="http://schemas.openxmlformats.org/spreadsheetml/2006/main">
  <c r="D37" i="1" l="1"/>
  <c r="D36" i="4"/>
  <c r="D14" i="4"/>
  <c r="D15" i="4"/>
  <c r="D16" i="4"/>
  <c r="D17" i="4"/>
  <c r="C14" i="4"/>
  <c r="F14" i="4"/>
  <c r="C15" i="4"/>
  <c r="F15" i="4"/>
  <c r="C16" i="4"/>
  <c r="C17" i="4"/>
  <c r="C23" i="4"/>
  <c r="C27" i="4" s="1"/>
  <c r="F26" i="4"/>
  <c r="F27" i="4"/>
  <c r="D35" i="4"/>
  <c r="F39" i="4"/>
  <c r="F40" i="4"/>
  <c r="C24" i="1"/>
  <c r="F28" i="1"/>
  <c r="F27" i="1"/>
  <c r="F40" i="1"/>
  <c r="F41" i="1"/>
  <c r="F16" i="1"/>
  <c r="F15" i="1"/>
  <c r="D36" i="1"/>
  <c r="D40" i="4"/>
  <c r="D42" i="4"/>
  <c r="D39" i="4"/>
  <c r="C40" i="4"/>
  <c r="C41" i="4"/>
  <c r="D41" i="4"/>
  <c r="C42" i="4"/>
  <c r="C39" i="4"/>
  <c r="D26" i="4" l="1"/>
  <c r="D29" i="4"/>
  <c r="D28" i="4"/>
  <c r="D27" i="4"/>
  <c r="C26" i="4"/>
  <c r="C29" i="4"/>
  <c r="C28" i="4"/>
</calcChain>
</file>

<file path=xl/comments1.xml><?xml version="1.0" encoding="utf-8"?>
<comments xmlns="http://schemas.openxmlformats.org/spreadsheetml/2006/main">
  <authors>
    <author>Horvimi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Horvimi:</t>
        </r>
        <r>
          <rPr>
            <sz val="8"/>
            <color indexed="81"/>
            <rFont val="Tahoma"/>
            <family val="2"/>
            <charset val="238"/>
          </rPr>
          <t xml:space="preserve">
A képlet névtartományokkal</t>
        </r>
      </text>
    </comment>
  </commentList>
</comments>
</file>

<file path=xl/comments2.xml><?xml version="1.0" encoding="utf-8"?>
<comments xmlns="http://schemas.openxmlformats.org/spreadsheetml/2006/main">
  <authors>
    <author>horvimi</author>
  </authors>
  <commentList>
    <comment ref="D14" authorId="0">
      <text>
        <r>
          <rPr>
            <b/>
            <sz val="9"/>
            <color indexed="81"/>
            <rFont val="Tahoma"/>
            <charset val="1"/>
          </rPr>
          <t>horvimi:</t>
        </r>
        <r>
          <rPr>
            <sz val="9"/>
            <color indexed="81"/>
            <rFont val="Tahoma"/>
            <charset val="1"/>
          </rPr>
          <t xml:space="preserve">
A képlet névtartományokkal
(Táblázatokkal)</t>
        </r>
      </text>
    </comment>
  </commentList>
</comments>
</file>

<file path=xl/sharedStrings.xml><?xml version="1.0" encoding="utf-8"?>
<sst xmlns="http://schemas.openxmlformats.org/spreadsheetml/2006/main" count="80" uniqueCount="34">
  <si>
    <t>ID</t>
  </si>
  <si>
    <t>Name</t>
  </si>
  <si>
    <t>Hu_Prod1</t>
  </si>
  <si>
    <t>Hu_Prod2</t>
  </si>
  <si>
    <t>Hu_Prod3</t>
  </si>
  <si>
    <t>Hu_Prod4</t>
  </si>
  <si>
    <t>DE_Prod1</t>
  </si>
  <si>
    <t>DE_Prod2</t>
  </si>
  <si>
    <t>DE_Prod3</t>
  </si>
  <si>
    <t>DE_Prod4</t>
  </si>
  <si>
    <t>HU</t>
  </si>
  <si>
    <t>DE</t>
  </si>
  <si>
    <t>A hivatkozott sheet és tartomány összeállítása INDIRECT függvénnyel</t>
  </si>
  <si>
    <t>A választott országkód alapján változzon a kereséshez használt Munkalap!</t>
  </si>
  <si>
    <t>Keresés (VLOOKUP) változó munkalapok esetén</t>
  </si>
  <si>
    <t>A választható listák elemei és a változó munkalapnevek azonosak</t>
  </si>
  <si>
    <t>Feltételezések</t>
  </si>
  <si>
    <t>IF($B$11="HU";VLOOKUP(B14;HU!$A$2:$B$5;2;0);IF($B$11="DE";VLOOKUP(B14;DE!$A$2:$B$5;2;0);0))</t>
  </si>
  <si>
    <t>Name1</t>
  </si>
  <si>
    <t>Name2</t>
  </si>
  <si>
    <t>A változó munkalapokon a tartományok azonos méretűek, vagy el vannak nevezve</t>
  </si>
  <si>
    <t>Képlet hossza</t>
  </si>
  <si>
    <t>INDIRECT függvénnyel</t>
  </si>
  <si>
    <t>IF (HA) függvénnyel</t>
  </si>
  <si>
    <t>Országkód</t>
  </si>
  <si>
    <t>Sorszám</t>
  </si>
  <si>
    <t>CHOOSE (VÁLASZT) függvénnyel</t>
  </si>
  <si>
    <t>Segéd-tábla</t>
  </si>
  <si>
    <t>A hivatkozott sheet és tartomány összeállítása összefűzéssel</t>
  </si>
  <si>
    <t>IF($B$11="HU";VLOOKUP(B14;HU;2;0);IF($B$11="DE";VLOOKUP(B14;DE;2;0);0))</t>
  </si>
  <si>
    <t>VLOOKUP(B39;INDIRECT($B$35&amp;"!A2:B5");2;0)</t>
  </si>
  <si>
    <t>VLOOKUP(B39;INDIRECT($B$35);2;0)</t>
  </si>
  <si>
    <t>CHOOSE($C$23;VLOOKUP(B26;HU!$A$2:$B$5;2;0);VLOOKUP(B26;DE!$A$2:$B$5;2;0))</t>
  </si>
  <si>
    <t>CHOOSE($C$23;VLOOKUP(B26;HU;2;0);VLOOKUP(B26;DE;2;0))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</si>
</sst>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color indexed="16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1" xfId="0" applyFill="1" applyBorder="1"/>
    <xf numFmtId="49" fontId="0" fillId="0" borderId="0" xfId="0" applyNumberFormat="1"/>
    <xf numFmtId="0" fontId="0" fillId="3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0" xfId="0" applyFill="1"/>
    <xf numFmtId="0" fontId="0" fillId="0" borderId="0" xfId="0" applyAlignment="1">
      <alignment horizontal="centerContinuous"/>
    </xf>
    <xf numFmtId="0" fontId="8" fillId="0" borderId="0" xfId="0" applyFont="1"/>
    <xf numFmtId="0" fontId="9" fillId="5" borderId="2" xfId="0" applyFont="1" applyFill="1" applyBorder="1"/>
    <xf numFmtId="0" fontId="9" fillId="5" borderId="3" xfId="0" applyFont="1" applyFill="1" applyBorder="1"/>
    <xf numFmtId="0" fontId="10" fillId="6" borderId="4" xfId="0" applyFont="1" applyFill="1" applyBorder="1"/>
    <xf numFmtId="0" fontId="10" fillId="6" borderId="5" xfId="0" applyFont="1" applyFill="1" applyBorder="1"/>
    <xf numFmtId="0" fontId="10" fillId="7" borderId="4" xfId="0" applyFont="1" applyFill="1" applyBorder="1"/>
    <xf numFmtId="0" fontId="10" fillId="7" borderId="5" xfId="0" applyFont="1" applyFill="1" applyBorder="1"/>
    <xf numFmtId="0" fontId="10" fillId="7" borderId="6" xfId="0" applyFont="1" applyFill="1" applyBorder="1"/>
    <xf numFmtId="0" fontId="10" fillId="7" borderId="0" xfId="0" applyFont="1" applyFill="1"/>
    <xf numFmtId="0" fontId="7" fillId="0" borderId="0" xfId="0" applyFont="1"/>
    <xf numFmtId="0" fontId="0" fillId="0" borderId="0" xfId="0" applyFill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HU" displayName="HU" ref="A1:B5" totalsRowShown="0" headerRowDxfId="2" headerRowBorderDxfId="1">
  <autoFilter ref="A1:B5"/>
  <tableColumns count="2">
    <tableColumn id="1" name="ID"/>
    <tableColumn id="2" name="Nam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DE" displayName="DE" ref="A1:B5" totalsRowShown="0" headerRowDxfId="0">
  <autoFilter ref="A1:B5"/>
  <tableColumns count="2">
    <tableColumn id="1" name="ID"/>
    <tableColumn id="2" name="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G15"/>
  <sheetViews>
    <sheetView workbookViewId="0">
      <selection activeCell="A4" sqref="A4"/>
    </sheetView>
  </sheetViews>
  <sheetFormatPr defaultRowHeight="12.75"/>
  <sheetData>
    <row r="1" spans="1:7" ht="13.5" thickBot="1">
      <c r="A1" s="11" t="s">
        <v>0</v>
      </c>
      <c r="B1" s="12" t="s">
        <v>1</v>
      </c>
    </row>
    <row r="2" spans="1:7" ht="13.5" thickTop="1">
      <c r="A2" s="13">
        <v>34</v>
      </c>
      <c r="B2" s="14" t="s">
        <v>2</v>
      </c>
    </row>
    <row r="3" spans="1:7">
      <c r="A3" s="15">
        <v>56</v>
      </c>
      <c r="B3" s="16" t="s">
        <v>3</v>
      </c>
    </row>
    <row r="4" spans="1:7">
      <c r="A4" s="13">
        <v>12</v>
      </c>
      <c r="B4" s="14" t="s">
        <v>4</v>
      </c>
    </row>
    <row r="5" spans="1:7">
      <c r="A5" s="17">
        <v>78</v>
      </c>
      <c r="B5" s="18" t="s">
        <v>5</v>
      </c>
    </row>
    <row r="6" spans="1:7">
      <c r="D6" s="10"/>
      <c r="E6" s="10"/>
      <c r="F6" s="10"/>
    </row>
    <row r="7" spans="1:7">
      <c r="D7" s="10"/>
      <c r="E7" s="10"/>
      <c r="F7" s="10"/>
    </row>
    <row r="8" spans="1:7">
      <c r="D8" s="10"/>
      <c r="E8" s="10"/>
      <c r="F8" s="10"/>
      <c r="G8" s="10"/>
    </row>
    <row r="9" spans="1:7">
      <c r="D9" s="10"/>
      <c r="E9" s="10"/>
      <c r="F9" s="10"/>
      <c r="G9" s="10"/>
    </row>
    <row r="10" spans="1:7">
      <c r="D10" s="10"/>
      <c r="E10" s="10"/>
      <c r="F10" s="10"/>
      <c r="G10" s="10"/>
    </row>
    <row r="11" spans="1:7">
      <c r="D11" s="10"/>
      <c r="E11" s="10"/>
      <c r="F11" s="10"/>
      <c r="G11" s="10"/>
    </row>
    <row r="12" spans="1:7">
      <c r="D12" s="10"/>
      <c r="E12" s="10"/>
      <c r="F12" s="10"/>
      <c r="G12" s="10"/>
    </row>
    <row r="13" spans="1:7">
      <c r="D13" s="10"/>
      <c r="E13" s="10"/>
      <c r="F13" s="10"/>
      <c r="G13" s="10"/>
    </row>
    <row r="14" spans="1:7">
      <c r="D14" s="10"/>
      <c r="E14" s="10"/>
      <c r="F14" s="10"/>
      <c r="G14" s="10"/>
    </row>
    <row r="15" spans="1:7">
      <c r="D15" s="10"/>
      <c r="E15" s="10"/>
      <c r="F15" s="10"/>
      <c r="G15" s="10"/>
    </row>
  </sheetData>
  <phoneticPr fontId="0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H6"/>
  <sheetViews>
    <sheetView workbookViewId="0">
      <selection activeCell="B2" sqref="B2"/>
    </sheetView>
  </sheetViews>
  <sheetFormatPr defaultRowHeight="12.75"/>
  <sheetData>
    <row r="1" spans="1:8">
      <c r="A1" s="1" t="s">
        <v>0</v>
      </c>
      <c r="B1" s="1" t="s">
        <v>1</v>
      </c>
      <c r="F1" s="19"/>
      <c r="G1" s="19"/>
      <c r="H1" s="19"/>
    </row>
    <row r="2" spans="1:8">
      <c r="A2">
        <v>34</v>
      </c>
      <c r="B2" t="s">
        <v>6</v>
      </c>
      <c r="F2" s="19"/>
      <c r="G2" s="19"/>
      <c r="H2" s="19"/>
    </row>
    <row r="3" spans="1:8">
      <c r="A3">
        <v>56</v>
      </c>
      <c r="B3" t="s">
        <v>7</v>
      </c>
      <c r="F3" s="19"/>
      <c r="G3" s="19"/>
      <c r="H3" s="19"/>
    </row>
    <row r="4" spans="1:8">
      <c r="A4">
        <v>12</v>
      </c>
      <c r="B4" t="s">
        <v>8</v>
      </c>
      <c r="F4" s="19"/>
      <c r="G4" s="19"/>
      <c r="H4" s="19"/>
    </row>
    <row r="5" spans="1:8">
      <c r="A5">
        <v>78</v>
      </c>
      <c r="B5" t="s">
        <v>9</v>
      </c>
      <c r="F5" s="19"/>
      <c r="G5" s="19"/>
      <c r="H5" s="19"/>
    </row>
    <row r="6" spans="1:8">
      <c r="F6" s="19"/>
      <c r="G6" s="19"/>
      <c r="H6" s="19"/>
    </row>
  </sheetData>
  <phoneticPr fontId="0" type="noConversion"/>
  <pageMargins left="0.75" right="0.75" top="1" bottom="1" header="0.5" footer="0.5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Q43"/>
  <sheetViews>
    <sheetView tabSelected="1" workbookViewId="0">
      <selection activeCell="B24" sqref="B24"/>
    </sheetView>
  </sheetViews>
  <sheetFormatPr defaultRowHeight="12.75"/>
  <cols>
    <col min="2" max="2" width="10.5703125" customWidth="1"/>
    <col min="3" max="3" width="11.140625" customWidth="1"/>
  </cols>
  <sheetData>
    <row r="1" spans="2:6" ht="20.25">
      <c r="B1" s="6" t="s">
        <v>14</v>
      </c>
    </row>
    <row r="2" spans="2:6">
      <c r="B2" t="s">
        <v>13</v>
      </c>
    </row>
    <row r="4" spans="2:6">
      <c r="B4" s="5" t="s">
        <v>16</v>
      </c>
    </row>
    <row r="5" spans="2:6">
      <c r="B5" t="s">
        <v>15</v>
      </c>
    </row>
    <row r="6" spans="2:6">
      <c r="B6" t="s">
        <v>20</v>
      </c>
    </row>
    <row r="8" spans="2:6" ht="15">
      <c r="B8" s="7" t="s">
        <v>23</v>
      </c>
    </row>
    <row r="10" spans="2:6" ht="13.5" thickBot="1">
      <c r="B10" t="s">
        <v>24</v>
      </c>
    </row>
    <row r="11" spans="2:6" ht="13.5" thickBot="1">
      <c r="B11" s="2" t="s">
        <v>10</v>
      </c>
    </row>
    <row r="14" spans="2:6">
      <c r="B14" s="1" t="s">
        <v>0</v>
      </c>
      <c r="C14" s="1" t="s">
        <v>18</v>
      </c>
      <c r="D14" s="1" t="s">
        <v>19</v>
      </c>
      <c r="F14" s="1" t="s">
        <v>21</v>
      </c>
    </row>
    <row r="15" spans="2:6">
      <c r="B15">
        <v>34</v>
      </c>
      <c r="F15">
        <f>LEN(G15)</f>
        <v>0</v>
      </c>
    </row>
    <row r="16" spans="2:6">
      <c r="B16">
        <v>56</v>
      </c>
      <c r="F16">
        <f>LEN(G16)</f>
        <v>0</v>
      </c>
    </row>
    <row r="17" spans="1:17">
      <c r="B17">
        <v>12</v>
      </c>
    </row>
    <row r="18" spans="1:17">
      <c r="B18">
        <v>78</v>
      </c>
    </row>
    <row r="20" spans="1:17" ht="4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B21" s="7" t="s">
        <v>26</v>
      </c>
    </row>
    <row r="22" spans="1:17">
      <c r="H22" s="9" t="s">
        <v>27</v>
      </c>
      <c r="I22" s="9"/>
    </row>
    <row r="23" spans="1:17" ht="13.5" thickBot="1">
      <c r="B23" t="s">
        <v>24</v>
      </c>
      <c r="C23" t="s">
        <v>25</v>
      </c>
      <c r="H23" t="s">
        <v>10</v>
      </c>
      <c r="I23">
        <v>1</v>
      </c>
    </row>
    <row r="24" spans="1:17" ht="13.5" thickBot="1">
      <c r="B24" s="2" t="s">
        <v>10</v>
      </c>
      <c r="C24" s="2">
        <f>VLOOKUP(B24,H23:I24,2,0)</f>
        <v>1</v>
      </c>
      <c r="H24" t="s">
        <v>11</v>
      </c>
      <c r="I24">
        <v>2</v>
      </c>
    </row>
    <row r="26" spans="1:17">
      <c r="B26" s="1" t="s">
        <v>0</v>
      </c>
      <c r="C26" s="1" t="s">
        <v>18</v>
      </c>
      <c r="D26" s="1" t="s">
        <v>19</v>
      </c>
      <c r="F26" s="1" t="s">
        <v>21</v>
      </c>
    </row>
    <row r="27" spans="1:17">
      <c r="B27">
        <v>34</v>
      </c>
      <c r="F27">
        <f>LEN(G27)</f>
        <v>0</v>
      </c>
    </row>
    <row r="28" spans="1:17">
      <c r="B28">
        <v>56</v>
      </c>
      <c r="F28">
        <f>LEN(G28)</f>
        <v>0</v>
      </c>
    </row>
    <row r="29" spans="1:17">
      <c r="B29">
        <v>12</v>
      </c>
    </row>
    <row r="30" spans="1:17">
      <c r="B30">
        <v>78</v>
      </c>
    </row>
    <row r="32" spans="1:17" ht="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6" ht="15">
      <c r="B33" s="7" t="s">
        <v>22</v>
      </c>
    </row>
    <row r="35" spans="2:6" ht="13.5" thickBot="1">
      <c r="B35" t="s">
        <v>24</v>
      </c>
      <c r="D35" t="s">
        <v>28</v>
      </c>
      <c r="F35" s="3"/>
    </row>
    <row r="36" spans="2:6" ht="13.5" thickBot="1">
      <c r="B36" s="2" t="s">
        <v>11</v>
      </c>
      <c r="D36" s="4" t="str">
        <f>B36&amp;"!A2:B5"</f>
        <v>DE!A2:B5</v>
      </c>
    </row>
    <row r="37" spans="2:6" ht="13.5" thickBot="1">
      <c r="D37" s="4" t="str">
        <f>$B$36</f>
        <v>DE</v>
      </c>
    </row>
    <row r="39" spans="2:6">
      <c r="B39" s="1" t="s">
        <v>0</v>
      </c>
      <c r="C39" s="1" t="s">
        <v>18</v>
      </c>
      <c r="D39" s="1" t="s">
        <v>19</v>
      </c>
      <c r="F39" s="1" t="s">
        <v>21</v>
      </c>
    </row>
    <row r="40" spans="2:6">
      <c r="B40">
        <v>34</v>
      </c>
      <c r="F40">
        <f>LEN(G40)</f>
        <v>0</v>
      </c>
    </row>
    <row r="41" spans="2:6">
      <c r="B41">
        <v>56</v>
      </c>
      <c r="F41">
        <f>LEN(G41)</f>
        <v>0</v>
      </c>
    </row>
    <row r="42" spans="2:6">
      <c r="B42">
        <v>12</v>
      </c>
    </row>
    <row r="43" spans="2:6">
      <c r="B43">
        <v>78</v>
      </c>
    </row>
  </sheetData>
  <phoneticPr fontId="0" type="noConversion"/>
  <dataValidations count="1">
    <dataValidation type="list" allowBlank="1" showInputMessage="1" showErrorMessage="1" sqref="B36 B24 B11">
      <formula1>"HU,DE"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/>
  <dimension ref="A1:Q42"/>
  <sheetViews>
    <sheetView topLeftCell="A33" workbookViewId="0">
      <selection activeCell="B35" sqref="B35"/>
    </sheetView>
  </sheetViews>
  <sheetFormatPr defaultRowHeight="12.75"/>
  <cols>
    <col min="2" max="2" width="10.5703125" customWidth="1"/>
    <col min="3" max="3" width="11.140625" customWidth="1"/>
    <col min="4" max="4" width="13.5703125" customWidth="1"/>
  </cols>
  <sheetData>
    <row r="1" spans="2:7" ht="20.25">
      <c r="B1" s="6" t="s">
        <v>14</v>
      </c>
    </row>
    <row r="2" spans="2:7">
      <c r="B2" t="s">
        <v>13</v>
      </c>
    </row>
    <row r="4" spans="2:7">
      <c r="B4" s="5" t="s">
        <v>16</v>
      </c>
    </row>
    <row r="5" spans="2:7">
      <c r="B5" t="s">
        <v>15</v>
      </c>
    </row>
    <row r="6" spans="2:7">
      <c r="B6" t="s">
        <v>20</v>
      </c>
    </row>
    <row r="8" spans="2:7" ht="15">
      <c r="B8" s="7" t="s">
        <v>23</v>
      </c>
    </row>
    <row r="10" spans="2:7" ht="13.5" thickBot="1">
      <c r="B10" t="s">
        <v>24</v>
      </c>
    </row>
    <row r="11" spans="2:7" ht="13.5" thickBot="1">
      <c r="B11" s="2" t="s">
        <v>11</v>
      </c>
    </row>
    <row r="13" spans="2:7">
      <c r="B13" s="1" t="s">
        <v>0</v>
      </c>
      <c r="C13" s="1" t="s">
        <v>18</v>
      </c>
      <c r="D13" s="1" t="s">
        <v>19</v>
      </c>
      <c r="F13" s="1" t="s">
        <v>21</v>
      </c>
    </row>
    <row r="14" spans="2:7">
      <c r="B14">
        <v>34</v>
      </c>
      <c r="C14" t="str">
        <f>IF($B$11="HU",VLOOKUP(B14,HU!$A$2:$B$5,2,0),IF($B$11="DE",VLOOKUP(B14,DE!$A$2:$B$5,2,0),0))</f>
        <v>DE_Prod1</v>
      </c>
      <c r="D14" t="str">
        <f>IF($B$11="HU",VLOOKUP(B14,HU[],2,0),IF($B$11="DE",VLOOKUP(B14,DE[],2,0),0))</f>
        <v>DE_Prod1</v>
      </c>
      <c r="F14">
        <f>LEN(G14)</f>
        <v>91</v>
      </c>
      <c r="G14" t="s">
        <v>17</v>
      </c>
    </row>
    <row r="15" spans="2:7">
      <c r="B15">
        <v>56</v>
      </c>
      <c r="C15" t="str">
        <f>IF($B$11="HU",VLOOKUP(B15,HU!$A$2:$B$5,2,0),IF($B$11="DE",VLOOKUP(B15,DE!$A$2:$B$5,2,0),0))</f>
        <v>DE_Prod2</v>
      </c>
      <c r="D15" t="str">
        <f>IF($B$11="HU",VLOOKUP(B15,HU[],2,0),IF($B$11="DE",VLOOKUP(B15,DE[],2,0),0))</f>
        <v>DE_Prod2</v>
      </c>
      <c r="F15">
        <f>LEN(G15)</f>
        <v>71</v>
      </c>
      <c r="G15" t="s">
        <v>29</v>
      </c>
    </row>
    <row r="16" spans="2:7">
      <c r="B16">
        <v>12</v>
      </c>
      <c r="C16" t="str">
        <f>IF($B$11="HU",VLOOKUP(B16,HU!$A$2:$B$5,2,0),IF($B$11="DE",VLOOKUP(B16,DE!$A$2:$B$5,2,0),0))</f>
        <v>DE_Prod3</v>
      </c>
      <c r="D16" t="str">
        <f>IF($B$11="HU",VLOOKUP(B16,HU[],2,0),IF($B$11="DE",VLOOKUP(B16,DE[],2,0),0))</f>
        <v>DE_Prod3</v>
      </c>
    </row>
    <row r="17" spans="1:17">
      <c r="B17">
        <v>78</v>
      </c>
      <c r="C17" t="str">
        <f>IF($B$11="HU",VLOOKUP(B17,HU!$A$2:$B$5,2,0),IF($B$11="DE",VLOOKUP(B17,DE!$A$2:$B$5,2,0),0))</f>
        <v>DE_Prod4</v>
      </c>
      <c r="D17" t="str">
        <f>IF($B$11="HU",VLOOKUP(B17,HU[],2,0),IF($B$11="DE",VLOOKUP(B17,DE[],2,0),0))</f>
        <v>DE_Prod4</v>
      </c>
    </row>
    <row r="19" spans="1:17" ht="4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">
      <c r="B20" s="7" t="s">
        <v>26</v>
      </c>
    </row>
    <row r="21" spans="1:17">
      <c r="F21" s="9" t="s">
        <v>27</v>
      </c>
      <c r="G21" s="9"/>
    </row>
    <row r="22" spans="1:17" ht="13.5" thickBot="1">
      <c r="B22" t="s">
        <v>24</v>
      </c>
      <c r="C22" t="s">
        <v>25</v>
      </c>
      <c r="F22" t="s">
        <v>10</v>
      </c>
      <c r="G22">
        <v>1</v>
      </c>
    </row>
    <row r="23" spans="1:17" ht="13.5" thickBot="1">
      <c r="B23" s="2" t="s">
        <v>11</v>
      </c>
      <c r="C23" s="2">
        <f>VLOOKUP(B23,F22:G23,2,0)</f>
        <v>2</v>
      </c>
      <c r="F23" t="s">
        <v>11</v>
      </c>
      <c r="G23">
        <v>2</v>
      </c>
    </row>
    <row r="25" spans="1:17">
      <c r="B25" s="1" t="s">
        <v>0</v>
      </c>
      <c r="C25" s="1" t="s">
        <v>18</v>
      </c>
      <c r="D25" s="1" t="s">
        <v>19</v>
      </c>
      <c r="F25" s="1" t="s">
        <v>21</v>
      </c>
    </row>
    <row r="26" spans="1:17">
      <c r="B26">
        <v>34</v>
      </c>
      <c r="C26" t="str">
        <f>CHOOSE($C$23,VLOOKUP(B26,HU!$A$2:$B$5,2,0),VLOOKUP(B26,DE!$A$2:$B$5,2,0))</f>
        <v>DE_Prod1</v>
      </c>
      <c r="D26" t="str">
        <f>CHOOSE($C$23,VLOOKUP(B26,HU[],2,0),VLOOKUP(B26,DE[],2,0))</f>
        <v>DE_Prod1</v>
      </c>
      <c r="F26">
        <f>LEN(G26)</f>
        <v>73</v>
      </c>
      <c r="G26" t="s">
        <v>32</v>
      </c>
    </row>
    <row r="27" spans="1:17">
      <c r="B27">
        <v>56</v>
      </c>
      <c r="C27" t="str">
        <f>CHOOSE($C$23,VLOOKUP(B27,HU!$A$2:$B$5,2,0),VLOOKUP(B27,DE!$A$2:$B$5,2,0))</f>
        <v>DE_Prod2</v>
      </c>
      <c r="D27" t="str">
        <f>CHOOSE($C$23,VLOOKUP(B27,HU[],2,0),VLOOKUP(B27,DE[],2,0))</f>
        <v>DE_Prod2</v>
      </c>
      <c r="F27">
        <f>LEN(G27)</f>
        <v>53</v>
      </c>
      <c r="G27" t="s">
        <v>33</v>
      </c>
    </row>
    <row r="28" spans="1:17">
      <c r="B28">
        <v>12</v>
      </c>
      <c r="C28" t="str">
        <f>CHOOSE($C$23,VLOOKUP(B28,HU!$A$2:$B$5,2,0),VLOOKUP(B28,DE!$A$2:$B$5,2,0))</f>
        <v>DE_Prod3</v>
      </c>
      <c r="D28" t="str">
        <f>CHOOSE($C$23,VLOOKUP(B28,HU[],2,0),VLOOKUP(B28,DE[],2,0))</f>
        <v>DE_Prod3</v>
      </c>
    </row>
    <row r="29" spans="1:17">
      <c r="B29">
        <v>78</v>
      </c>
      <c r="C29" t="str">
        <f>CHOOSE($C$23,VLOOKUP(B29,HU!$A$2:$B$5,2,0),VLOOKUP(B29,DE!$A$2:$B$5,2,0))</f>
        <v>DE_Prod4</v>
      </c>
      <c r="D29" t="str">
        <f>CHOOSE($C$23,VLOOKUP(B29,HU[],2,0),VLOOKUP(B29,DE[],2,0))</f>
        <v>DE_Prod4</v>
      </c>
    </row>
    <row r="31" spans="1:17" ht="4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8"/>
      <c r="N31" s="8"/>
      <c r="O31" s="8"/>
      <c r="P31" s="8"/>
      <c r="Q31" s="8"/>
    </row>
    <row r="32" spans="1:17" ht="15">
      <c r="B32" s="7" t="s">
        <v>22</v>
      </c>
    </row>
    <row r="34" spans="2:7" ht="13.5" thickBot="1">
      <c r="B34" t="s">
        <v>24</v>
      </c>
      <c r="D34" t="s">
        <v>12</v>
      </c>
      <c r="F34" s="3"/>
    </row>
    <row r="35" spans="2:7" ht="13.5" thickBot="1">
      <c r="B35" s="2" t="s">
        <v>10</v>
      </c>
      <c r="D35" s="4" t="str">
        <f>B35&amp;"!A2:B5"</f>
        <v>HU!A2:B5</v>
      </c>
    </row>
    <row r="36" spans="2:7" ht="13.5" thickBot="1">
      <c r="D36" s="4" t="str">
        <f>$B$35</f>
        <v>HU</v>
      </c>
    </row>
    <row r="38" spans="2:7">
      <c r="B38" s="1" t="s">
        <v>0</v>
      </c>
      <c r="C38" s="1" t="s">
        <v>18</v>
      </c>
      <c r="D38" s="1" t="s">
        <v>19</v>
      </c>
      <c r="F38" s="1" t="s">
        <v>21</v>
      </c>
    </row>
    <row r="39" spans="2:7">
      <c r="B39">
        <v>34</v>
      </c>
      <c r="C39" t="str">
        <f ca="1">VLOOKUP(B39,INDIRECT($B$35&amp;"!A2:B5"),2,0)</f>
        <v>Hu_Prod1</v>
      </c>
      <c r="D39" t="str">
        <f ca="1">VLOOKUP(B39,INDIRECT($B$35),2,0)</f>
        <v>Hu_Prod1</v>
      </c>
      <c r="F39">
        <f>LEN(G39)</f>
        <v>41</v>
      </c>
      <c r="G39" t="s">
        <v>30</v>
      </c>
    </row>
    <row r="40" spans="2:7">
      <c r="B40">
        <v>56</v>
      </c>
      <c r="C40" t="str">
        <f ca="1">VLOOKUP(B40,INDIRECT($B$35&amp;"!A2:B5"),2,0)</f>
        <v>Hu_Prod2</v>
      </c>
      <c r="D40" t="str">
        <f t="shared" ref="D40:D42" ca="1" si="0">VLOOKUP(B40,INDIRECT($B$35),2,0)</f>
        <v>Hu_Prod2</v>
      </c>
      <c r="F40">
        <f>LEN(G40)</f>
        <v>32</v>
      </c>
      <c r="G40" t="s">
        <v>31</v>
      </c>
    </row>
    <row r="41" spans="2:7">
      <c r="B41">
        <v>12</v>
      </c>
      <c r="C41" t="str">
        <f ca="1">VLOOKUP(B41,INDIRECT($B$35&amp;"!A2:B5"),2,0)</f>
        <v>Hu_Prod3</v>
      </c>
      <c r="D41" t="str">
        <f t="shared" ca="1" si="0"/>
        <v>Hu_Prod3</v>
      </c>
    </row>
    <row r="42" spans="2:7">
      <c r="B42">
        <v>78</v>
      </c>
      <c r="C42" t="str">
        <f ca="1">VLOOKUP(B42,INDIRECT($B$35&amp;"!A2:B5"),2,0)</f>
        <v>Hu_Prod4</v>
      </c>
      <c r="D42" t="str">
        <f t="shared" ca="1" si="0"/>
        <v>Hu_Prod4</v>
      </c>
    </row>
  </sheetData>
  <phoneticPr fontId="0" type="noConversion"/>
  <dataValidations count="1">
    <dataValidation type="list" allowBlank="1" showInputMessage="1" showErrorMessage="1" sqref="B35 B11 B23">
      <formula1>"HU,DE"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</vt:lpstr>
      <vt:lpstr>DE</vt:lpstr>
      <vt:lpstr>Modell-nyers</vt:lpstr>
      <vt:lpstr>Modell-kesz</vt:lpstr>
    </vt:vector>
  </TitlesOfParts>
  <Company>Penta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Horvimi</dc:creator>
  <cp:lastModifiedBy>Rendszergazda</cp:lastModifiedBy>
  <dcterms:created xsi:type="dcterms:W3CDTF">2013-04-21T16:17:43Z</dcterms:created>
  <dcterms:modified xsi:type="dcterms:W3CDTF">2013-05-11T11:23:13Z</dcterms:modified>
</cp:coreProperties>
</file>