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2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M7" i="1"/>
  <c r="M8" i="1"/>
  <c r="M9" i="1"/>
  <c r="M10" i="1"/>
  <c r="M6" i="1"/>
  <c r="K7" i="1"/>
  <c r="L7" i="1" s="1"/>
  <c r="K8" i="1"/>
  <c r="L8" i="1" s="1"/>
  <c r="K9" i="1"/>
  <c r="L9" i="1" s="1"/>
  <c r="K10" i="1"/>
  <c r="L10" i="1" s="1"/>
  <c r="K6" i="1"/>
  <c r="L6" i="1" s="1"/>
  <c r="H6" i="1"/>
</calcChain>
</file>

<file path=xl/sharedStrings.xml><?xml version="1.0" encoding="utf-8"?>
<sst xmlns="http://schemas.openxmlformats.org/spreadsheetml/2006/main" count="101" uniqueCount="63">
  <si>
    <t>Kód</t>
  </si>
  <si>
    <t>Ker</t>
  </si>
  <si>
    <t>Cím</t>
  </si>
  <si>
    <t>Típus</t>
  </si>
  <si>
    <t>ING-108</t>
  </si>
  <si>
    <t>Pacsirta 22</t>
  </si>
  <si>
    <t>Panel</t>
  </si>
  <si>
    <t>ING-115</t>
  </si>
  <si>
    <t>Alkotmány 16</t>
  </si>
  <si>
    <t>ING-116</t>
  </si>
  <si>
    <t>Wesselényi 96</t>
  </si>
  <si>
    <t>Kert</t>
  </si>
  <si>
    <t>ING-146</t>
  </si>
  <si>
    <t>Szabadság u 140</t>
  </si>
  <si>
    <t>ING-154</t>
  </si>
  <si>
    <t>Fertő 47</t>
  </si>
  <si>
    <t>ING-158</t>
  </si>
  <si>
    <t>Jánh F. 102</t>
  </si>
  <si>
    <t>ING-167</t>
  </si>
  <si>
    <t>Nap 8</t>
  </si>
  <si>
    <t>Tégla</t>
  </si>
  <si>
    <t>ING-187</t>
  </si>
  <si>
    <t>Futó u 10</t>
  </si>
  <si>
    <t>ING-201</t>
  </si>
  <si>
    <t>Dohány 52</t>
  </si>
  <si>
    <t>ING-246</t>
  </si>
  <si>
    <t>Nap 25</t>
  </si>
  <si>
    <t>ING-250</t>
  </si>
  <si>
    <t>Aradi 3</t>
  </si>
  <si>
    <t>ING-253</t>
  </si>
  <si>
    <t>Kemény 18</t>
  </si>
  <si>
    <t>ING-257</t>
  </si>
  <si>
    <t>Csikósétány 4</t>
  </si>
  <si>
    <t>ING-272</t>
  </si>
  <si>
    <t>Édes 26</t>
  </si>
  <si>
    <t>ING-277</t>
  </si>
  <si>
    <t>Iró 29</t>
  </si>
  <si>
    <t>ING-298</t>
  </si>
  <si>
    <t>Telepy 22</t>
  </si>
  <si>
    <t>ING-323</t>
  </si>
  <si>
    <t>Maglódi ut 18</t>
  </si>
  <si>
    <t>ING-336</t>
  </si>
  <si>
    <t>Harrer Pál 51</t>
  </si>
  <si>
    <t>ING-346</t>
  </si>
  <si>
    <t>Eső 24</t>
  </si>
  <si>
    <t>ING-369</t>
  </si>
  <si>
    <t>Kép  34</t>
  </si>
  <si>
    <t>ING-371</t>
  </si>
  <si>
    <t>Szél 17</t>
  </si>
  <si>
    <t>ING-373</t>
  </si>
  <si>
    <t>Rózsa 44</t>
  </si>
  <si>
    <t>ING-379</t>
  </si>
  <si>
    <t>Pál Pék u 83</t>
  </si>
  <si>
    <t>ING-389</t>
  </si>
  <si>
    <t>Kapisztrán 23/A</t>
  </si>
  <si>
    <t>Domb u 78</t>
  </si>
  <si>
    <t>ING-398</t>
  </si>
  <si>
    <t>Sőrház 12/b</t>
  </si>
  <si>
    <t>Törzs tábla</t>
  </si>
  <si>
    <t>VLOOKUP ( FKERES ) keresés</t>
  </si>
  <si>
    <t>MATCH-INDEX ( HOL.VAN-INDEX ) Keresés</t>
  </si>
  <si>
    <t>sorszáma</t>
  </si>
  <si>
    <t>Egyben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</si>
</sst>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4" xfId="1" applyFont="1" applyFill="1" applyBorder="1" applyAlignment="1">
      <alignment horizontal="left"/>
    </xf>
    <xf numFmtId="0" fontId="3" fillId="3" borderId="5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left"/>
    </xf>
  </cellXfs>
  <cellStyles count="2">
    <cellStyle name="Norma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zoomScale="115" zoomScaleNormal="115" workbookViewId="0">
      <selection activeCell="L6" sqref="L6"/>
    </sheetView>
  </sheetViews>
  <sheetFormatPr defaultRowHeight="12.75" x14ac:dyDescent="0.2"/>
  <cols>
    <col min="1" max="1" width="5.85546875" customWidth="1"/>
    <col min="3" max="3" width="5.7109375" customWidth="1"/>
    <col min="4" max="4" width="15.5703125" bestFit="1" customWidth="1"/>
    <col min="6" max="6" width="3.85546875" customWidth="1"/>
    <col min="7" max="7" width="10.42578125" customWidth="1"/>
    <col min="8" max="8" width="17.7109375" customWidth="1"/>
    <col min="9" max="9" width="4.85546875" customWidth="1"/>
    <col min="12" max="12" width="18" customWidth="1"/>
    <col min="13" max="13" width="19.85546875" customWidth="1"/>
  </cols>
  <sheetData>
    <row r="2" spans="1:13" x14ac:dyDescent="0.2">
      <c r="B2" s="2" t="s">
        <v>58</v>
      </c>
      <c r="G2" s="2" t="s">
        <v>59</v>
      </c>
      <c r="J2" s="2" t="s">
        <v>60</v>
      </c>
    </row>
    <row r="4" spans="1:13" ht="13.5" thickBot="1" x14ac:dyDescent="0.25">
      <c r="B4" s="1">
        <v>1</v>
      </c>
      <c r="C4" s="1">
        <v>2</v>
      </c>
      <c r="D4" s="1">
        <v>3</v>
      </c>
      <c r="E4" s="1">
        <v>4</v>
      </c>
    </row>
    <row r="5" spans="1:13" ht="13.5" thickBot="1" x14ac:dyDescent="0.25">
      <c r="B5" s="3" t="s">
        <v>0</v>
      </c>
      <c r="C5" s="4" t="s">
        <v>1</v>
      </c>
      <c r="D5" s="12" t="s">
        <v>2</v>
      </c>
      <c r="E5" s="4" t="s">
        <v>3</v>
      </c>
      <c r="G5" s="5" t="s">
        <v>0</v>
      </c>
      <c r="H5" s="5" t="s">
        <v>2</v>
      </c>
      <c r="J5" s="5" t="s">
        <v>0</v>
      </c>
      <c r="K5" s="2" t="s">
        <v>61</v>
      </c>
      <c r="L5" s="5" t="s">
        <v>2</v>
      </c>
      <c r="M5" s="5" t="s">
        <v>62</v>
      </c>
    </row>
    <row r="6" spans="1:13" x14ac:dyDescent="0.2">
      <c r="A6" s="1">
        <v>1</v>
      </c>
      <c r="B6" s="6" t="s">
        <v>4</v>
      </c>
      <c r="C6" s="9">
        <v>1</v>
      </c>
      <c r="D6" s="13" t="s">
        <v>5</v>
      </c>
      <c r="E6" s="9" t="s">
        <v>6</v>
      </c>
      <c r="G6" s="1" t="s">
        <v>12</v>
      </c>
      <c r="H6" s="1" t="str">
        <f>VLOOKUP(G6,$B$6:$E$31,3,0)</f>
        <v>Szabadság u 140</v>
      </c>
      <c r="J6" s="1" t="s">
        <v>12</v>
      </c>
      <c r="K6" s="1">
        <f>MATCH(J6,$B$6:$B$31,0)</f>
        <v>4</v>
      </c>
      <c r="L6" s="11" t="str">
        <f>INDEX($D$6:$D$31,K6)</f>
        <v>Szabadság u 140</v>
      </c>
      <c r="M6" t="str">
        <f>INDEX($D$6:$D$31,MATCH(J6,$B$6:$B$31,0))</f>
        <v>Szabadság u 140</v>
      </c>
    </row>
    <row r="7" spans="1:13" x14ac:dyDescent="0.2">
      <c r="A7" s="1">
        <v>2</v>
      </c>
      <c r="B7" s="7" t="s">
        <v>7</v>
      </c>
      <c r="C7" s="9">
        <v>1</v>
      </c>
      <c r="D7" s="14" t="s">
        <v>8</v>
      </c>
      <c r="E7" s="9" t="s">
        <v>6</v>
      </c>
      <c r="G7" s="1" t="s">
        <v>21</v>
      </c>
      <c r="H7" s="1" t="str">
        <f>VLOOKUP(G7,$B$6:$E$31,3,0)</f>
        <v>Futó u 10</v>
      </c>
      <c r="J7" s="1" t="s">
        <v>21</v>
      </c>
      <c r="K7" s="1">
        <f t="shared" ref="K7:K10" si="0">MATCH(J7,$B$6:$B$31,0)</f>
        <v>8</v>
      </c>
      <c r="L7" s="11" t="str">
        <f>INDEX($D$6:$D$31,K7)</f>
        <v>Futó u 10</v>
      </c>
      <c r="M7" t="str">
        <f>INDEX($D$6:$D$31,MATCH(J7,$B$6:$B$31,0))</f>
        <v>Futó u 10</v>
      </c>
    </row>
    <row r="8" spans="1:13" x14ac:dyDescent="0.2">
      <c r="A8" s="1">
        <v>3</v>
      </c>
      <c r="B8" s="7" t="s">
        <v>9</v>
      </c>
      <c r="C8" s="9">
        <v>1</v>
      </c>
      <c r="D8" s="14" t="s">
        <v>10</v>
      </c>
      <c r="E8" s="9" t="s">
        <v>11</v>
      </c>
      <c r="G8" s="1" t="s">
        <v>31</v>
      </c>
      <c r="H8" s="1" t="str">
        <f>VLOOKUP(G8,$B$6:$E$31,3,0)</f>
        <v>Csikósétány 4</v>
      </c>
      <c r="J8" s="1" t="s">
        <v>31</v>
      </c>
      <c r="K8" s="1">
        <f t="shared" si="0"/>
        <v>13</v>
      </c>
      <c r="L8" s="11" t="str">
        <f>INDEX($D$6:$D$31,K8)</f>
        <v>Csikósétány 4</v>
      </c>
      <c r="M8" t="str">
        <f>INDEX($D$6:$D$31,MATCH(J8,$B$6:$B$31,0))</f>
        <v>Csikósétány 4</v>
      </c>
    </row>
    <row r="9" spans="1:13" x14ac:dyDescent="0.2">
      <c r="A9" s="1">
        <v>4</v>
      </c>
      <c r="B9" s="7" t="s">
        <v>12</v>
      </c>
      <c r="C9" s="9">
        <v>1</v>
      </c>
      <c r="D9" s="14" t="s">
        <v>13</v>
      </c>
      <c r="E9" s="9" t="s">
        <v>11</v>
      </c>
      <c r="G9" s="1" t="s">
        <v>41</v>
      </c>
      <c r="H9" s="1" t="str">
        <f>VLOOKUP(G9,$B$6:$E$31,3,0)</f>
        <v>Harrer Pál 51</v>
      </c>
      <c r="J9" s="1" t="s">
        <v>41</v>
      </c>
      <c r="K9" s="1">
        <f t="shared" si="0"/>
        <v>18</v>
      </c>
      <c r="L9" s="11" t="str">
        <f>INDEX($D$6:$D$31,K9)</f>
        <v>Harrer Pál 51</v>
      </c>
      <c r="M9" t="str">
        <f>INDEX($D$6:$D$31,MATCH(J9,$B$6:$B$31,0))</f>
        <v>Harrer Pál 51</v>
      </c>
    </row>
    <row r="10" spans="1:13" x14ac:dyDescent="0.2">
      <c r="A10" s="1">
        <v>5</v>
      </c>
      <c r="B10" s="7" t="s">
        <v>14</v>
      </c>
      <c r="C10" s="9">
        <v>3</v>
      </c>
      <c r="D10" s="14" t="s">
        <v>15</v>
      </c>
      <c r="E10" s="9" t="s">
        <v>6</v>
      </c>
      <c r="G10" s="1" t="s">
        <v>56</v>
      </c>
      <c r="H10" s="1" t="str">
        <f>VLOOKUP(G10,$B$6:$E$31,3,0)</f>
        <v>Sőrház 12/b</v>
      </c>
      <c r="J10" s="1" t="s">
        <v>56</v>
      </c>
      <c r="K10" s="1">
        <f t="shared" si="0"/>
        <v>26</v>
      </c>
      <c r="L10" s="11" t="str">
        <f>INDEX($D$6:$D$31,K10)</f>
        <v>Sőrház 12/b</v>
      </c>
      <c r="M10" t="str">
        <f>INDEX($D$6:$D$31,MATCH(J10,$B$6:$B$31,0))</f>
        <v>Sőrház 12/b</v>
      </c>
    </row>
    <row r="11" spans="1:13" x14ac:dyDescent="0.2">
      <c r="A11" s="1">
        <v>6</v>
      </c>
      <c r="B11" s="7" t="s">
        <v>16</v>
      </c>
      <c r="C11" s="9">
        <v>2</v>
      </c>
      <c r="D11" s="14" t="s">
        <v>17</v>
      </c>
      <c r="E11" s="9" t="s">
        <v>11</v>
      </c>
    </row>
    <row r="12" spans="1:13" x14ac:dyDescent="0.2">
      <c r="A12" s="1">
        <v>7</v>
      </c>
      <c r="B12" s="7" t="s">
        <v>18</v>
      </c>
      <c r="C12" s="9">
        <v>2</v>
      </c>
      <c r="D12" s="14" t="s">
        <v>19</v>
      </c>
      <c r="E12" s="9" t="s">
        <v>20</v>
      </c>
    </row>
    <row r="13" spans="1:13" x14ac:dyDescent="0.2">
      <c r="A13" s="1">
        <v>8</v>
      </c>
      <c r="B13" s="7" t="s">
        <v>21</v>
      </c>
      <c r="C13" s="9">
        <v>2</v>
      </c>
      <c r="D13" s="14" t="s">
        <v>22</v>
      </c>
      <c r="E13" s="9" t="s">
        <v>6</v>
      </c>
    </row>
    <row r="14" spans="1:13" x14ac:dyDescent="0.2">
      <c r="A14" s="1">
        <v>9</v>
      </c>
      <c r="B14" s="7" t="s">
        <v>23</v>
      </c>
      <c r="C14" s="9">
        <v>3</v>
      </c>
      <c r="D14" s="14" t="s">
        <v>24</v>
      </c>
      <c r="E14" s="9" t="s">
        <v>11</v>
      </c>
    </row>
    <row r="15" spans="1:13" x14ac:dyDescent="0.2">
      <c r="A15" s="1">
        <v>10</v>
      </c>
      <c r="B15" s="7" t="s">
        <v>25</v>
      </c>
      <c r="C15" s="9">
        <v>13</v>
      </c>
      <c r="D15" s="14" t="s">
        <v>26</v>
      </c>
      <c r="E15" s="9" t="s">
        <v>11</v>
      </c>
    </row>
    <row r="16" spans="1:13" x14ac:dyDescent="0.2">
      <c r="A16" s="1">
        <v>11</v>
      </c>
      <c r="B16" s="7" t="s">
        <v>27</v>
      </c>
      <c r="C16" s="9">
        <v>13</v>
      </c>
      <c r="D16" s="14" t="s">
        <v>28</v>
      </c>
      <c r="E16" s="9" t="s">
        <v>11</v>
      </c>
    </row>
    <row r="17" spans="1:5" x14ac:dyDescent="0.2">
      <c r="A17" s="1">
        <v>12</v>
      </c>
      <c r="B17" s="7" t="s">
        <v>29</v>
      </c>
      <c r="C17" s="9">
        <v>4</v>
      </c>
      <c r="D17" s="14" t="s">
        <v>30</v>
      </c>
      <c r="E17" s="9" t="s">
        <v>6</v>
      </c>
    </row>
    <row r="18" spans="1:5" x14ac:dyDescent="0.2">
      <c r="A18" s="1">
        <v>13</v>
      </c>
      <c r="B18" s="7" t="s">
        <v>31</v>
      </c>
      <c r="C18" s="9">
        <v>3</v>
      </c>
      <c r="D18" s="14" t="s">
        <v>32</v>
      </c>
      <c r="E18" s="9" t="s">
        <v>6</v>
      </c>
    </row>
    <row r="19" spans="1:5" x14ac:dyDescent="0.2">
      <c r="A19" s="1">
        <v>14</v>
      </c>
      <c r="B19" s="7" t="s">
        <v>33</v>
      </c>
      <c r="C19" s="9">
        <v>2</v>
      </c>
      <c r="D19" s="14" t="s">
        <v>34</v>
      </c>
      <c r="E19" s="9" t="s">
        <v>20</v>
      </c>
    </row>
    <row r="20" spans="1:5" x14ac:dyDescent="0.2">
      <c r="A20" s="1">
        <v>15</v>
      </c>
      <c r="B20" s="7" t="s">
        <v>35</v>
      </c>
      <c r="C20" s="9">
        <v>2</v>
      </c>
      <c r="D20" s="14" t="s">
        <v>36</v>
      </c>
      <c r="E20" s="9" t="s">
        <v>6</v>
      </c>
    </row>
    <row r="21" spans="1:5" x14ac:dyDescent="0.2">
      <c r="A21" s="1">
        <v>16</v>
      </c>
      <c r="B21" s="7" t="s">
        <v>37</v>
      </c>
      <c r="C21" s="9">
        <v>4</v>
      </c>
      <c r="D21" s="14" t="s">
        <v>38</v>
      </c>
      <c r="E21" s="9" t="s">
        <v>11</v>
      </c>
    </row>
    <row r="22" spans="1:5" x14ac:dyDescent="0.2">
      <c r="A22" s="1">
        <v>17</v>
      </c>
      <c r="B22" s="7" t="s">
        <v>39</v>
      </c>
      <c r="C22" s="9">
        <v>3</v>
      </c>
      <c r="D22" s="14" t="s">
        <v>40</v>
      </c>
      <c r="E22" s="9" t="s">
        <v>11</v>
      </c>
    </row>
    <row r="23" spans="1:5" x14ac:dyDescent="0.2">
      <c r="A23" s="1">
        <v>18</v>
      </c>
      <c r="B23" s="7" t="s">
        <v>41</v>
      </c>
      <c r="C23" s="9">
        <v>2</v>
      </c>
      <c r="D23" s="14" t="s">
        <v>42</v>
      </c>
      <c r="E23" s="9" t="s">
        <v>11</v>
      </c>
    </row>
    <row r="24" spans="1:5" x14ac:dyDescent="0.2">
      <c r="A24" s="1">
        <v>19</v>
      </c>
      <c r="B24" s="7" t="s">
        <v>43</v>
      </c>
      <c r="C24" s="9">
        <v>4</v>
      </c>
      <c r="D24" s="14" t="s">
        <v>44</v>
      </c>
      <c r="E24" s="9" t="s">
        <v>20</v>
      </c>
    </row>
    <row r="25" spans="1:5" x14ac:dyDescent="0.2">
      <c r="A25" s="1">
        <v>20</v>
      </c>
      <c r="B25" s="7" t="s">
        <v>45</v>
      </c>
      <c r="C25" s="9">
        <v>3</v>
      </c>
      <c r="D25" s="14" t="s">
        <v>46</v>
      </c>
      <c r="E25" s="9" t="s">
        <v>11</v>
      </c>
    </row>
    <row r="26" spans="1:5" x14ac:dyDescent="0.2">
      <c r="A26" s="1">
        <v>21</v>
      </c>
      <c r="B26" s="7" t="s">
        <v>47</v>
      </c>
      <c r="C26" s="9">
        <v>3</v>
      </c>
      <c r="D26" s="14" t="s">
        <v>48</v>
      </c>
      <c r="E26" s="9" t="s">
        <v>11</v>
      </c>
    </row>
    <row r="27" spans="1:5" x14ac:dyDescent="0.2">
      <c r="A27" s="1">
        <v>22</v>
      </c>
      <c r="B27" s="7" t="s">
        <v>49</v>
      </c>
      <c r="C27" s="9">
        <v>4</v>
      </c>
      <c r="D27" s="14" t="s">
        <v>50</v>
      </c>
      <c r="E27" s="9" t="s">
        <v>11</v>
      </c>
    </row>
    <row r="28" spans="1:5" x14ac:dyDescent="0.2">
      <c r="A28" s="1">
        <v>23</v>
      </c>
      <c r="B28" s="7" t="s">
        <v>51</v>
      </c>
      <c r="C28" s="9">
        <v>2</v>
      </c>
      <c r="D28" s="14" t="s">
        <v>52</v>
      </c>
      <c r="E28" s="9" t="s">
        <v>20</v>
      </c>
    </row>
    <row r="29" spans="1:5" x14ac:dyDescent="0.2">
      <c r="A29" s="1">
        <v>24</v>
      </c>
      <c r="B29" s="7" t="s">
        <v>53</v>
      </c>
      <c r="C29" s="9">
        <v>3</v>
      </c>
      <c r="D29" s="14" t="s">
        <v>54</v>
      </c>
      <c r="E29" s="9" t="s">
        <v>11</v>
      </c>
    </row>
    <row r="30" spans="1:5" x14ac:dyDescent="0.2">
      <c r="A30" s="1">
        <v>25</v>
      </c>
      <c r="B30" s="7" t="s">
        <v>53</v>
      </c>
      <c r="C30" s="9">
        <v>1</v>
      </c>
      <c r="D30" s="14" t="s">
        <v>55</v>
      </c>
      <c r="E30" s="9" t="s">
        <v>6</v>
      </c>
    </row>
    <row r="31" spans="1:5" ht="13.5" thickBot="1" x14ac:dyDescent="0.25">
      <c r="A31" s="1">
        <v>26</v>
      </c>
      <c r="B31" s="8" t="s">
        <v>56</v>
      </c>
      <c r="C31" s="10">
        <v>2</v>
      </c>
      <c r="D31" s="15" t="s">
        <v>57</v>
      </c>
      <c r="E31" s="10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2013-02-03T17:51:31Z</dcterms:created>
  <dcterms:modified xsi:type="dcterms:W3CDTF">2013-02-03T21:03:22Z</dcterms:modified>
</cp:coreProperties>
</file>