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rvimi\Documents\Excel-Bazis\2D-kereses\"/>
    </mc:Choice>
  </mc:AlternateContent>
  <bookViews>
    <workbookView xWindow="0" yWindow="0" windowWidth="19200" windowHeight="10995"/>
  </bookViews>
  <sheets>
    <sheet name="Tartomany" sheetId="1" r:id="rId1"/>
    <sheet name="Tablazat" sheetId="5" r:id="rId2"/>
  </sheets>
  <calcPr calcId="152511"/>
</workbook>
</file>

<file path=xl/calcChain.xml><?xml version="1.0" encoding="utf-8"?>
<calcChain xmlns="http://schemas.openxmlformats.org/spreadsheetml/2006/main">
  <c r="G20" i="5" l="1"/>
  <c r="G17" i="5"/>
  <c r="C20" i="5"/>
  <c r="C17" i="5"/>
  <c r="G17" i="1"/>
  <c r="C17" i="1"/>
  <c r="C20" i="1"/>
  <c r="G20" i="1"/>
</calcChain>
</file>

<file path=xl/sharedStrings.xml><?xml version="1.0" encoding="utf-8"?>
<sst xmlns="http://schemas.openxmlformats.org/spreadsheetml/2006/main" count="58" uniqueCount="24">
  <si>
    <t>Január</t>
  </si>
  <si>
    <t>Február</t>
  </si>
  <si>
    <t>Március</t>
  </si>
  <si>
    <t>Április</t>
  </si>
  <si>
    <t>Május</t>
  </si>
  <si>
    <t>Június</t>
  </si>
  <si>
    <t>Skoda</t>
  </si>
  <si>
    <t>Citroen</t>
  </si>
  <si>
    <t>Opel</t>
  </si>
  <si>
    <t>Mercedes</t>
  </si>
  <si>
    <t>Chevrolet</t>
  </si>
  <si>
    <t>Renault</t>
  </si>
  <si>
    <t>Audi</t>
  </si>
  <si>
    <t>Toyota</t>
  </si>
  <si>
    <t>Suzuki</t>
  </si>
  <si>
    <t>Volvo</t>
  </si>
  <si>
    <t>Renault, március</t>
  </si>
  <si>
    <t>VLOOKUP/MATCH</t>
  </si>
  <si>
    <t>INDEX/MATCH</t>
  </si>
  <si>
    <t>Index(sor;oszlop)</t>
  </si>
  <si>
    <t>Behelyettesíteni a megf. Match-el</t>
  </si>
  <si>
    <t>Vlookup(mit; hol; oszlop;0)</t>
  </si>
  <si>
    <t>Behelyettesíteni a dolgokat sorban</t>
  </si>
  <si>
    <t>Típus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</si>
</sst>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0" fillId="0" borderId="1" xfId="0" applyNumberFormat="1" applyBorder="1"/>
    <xf numFmtId="3" fontId="1" fillId="2" borderId="1" xfId="0" applyNumberFormat="1" applyFont="1" applyFill="1" applyBorder="1"/>
    <xf numFmtId="3" fontId="0" fillId="3" borderId="1" xfId="0" applyNumberFormat="1" applyFill="1" applyBorder="1"/>
    <xf numFmtId="3" fontId="3" fillId="2" borderId="1" xfId="0" applyNumberFormat="1" applyFont="1" applyFill="1" applyBorder="1"/>
    <xf numFmtId="3" fontId="0" fillId="4" borderId="1" xfId="0" applyNumberFormat="1" applyFill="1" applyBorder="1"/>
    <xf numFmtId="3" fontId="1" fillId="5" borderId="1" xfId="0" applyNumberFormat="1" applyFont="1" applyFill="1" applyBorder="1"/>
    <xf numFmtId="3" fontId="1" fillId="5" borderId="2" xfId="0" applyNumberFormat="1" applyFont="1" applyFill="1" applyBorder="1"/>
    <xf numFmtId="3" fontId="1" fillId="2" borderId="2" xfId="0" applyNumberFormat="1" applyFont="1" applyFill="1" applyBorder="1"/>
    <xf numFmtId="3" fontId="0" fillId="0" borderId="3" xfId="0" applyNumberFormat="1" applyBorder="1"/>
    <xf numFmtId="3" fontId="1" fillId="5" borderId="4" xfId="0" applyNumberFormat="1" applyFont="1" applyFill="1" applyBorder="1"/>
    <xf numFmtId="3" fontId="1" fillId="5" borderId="5" xfId="0" applyNumberFormat="1" applyFont="1" applyFill="1" applyBorder="1"/>
    <xf numFmtId="3" fontId="1" fillId="2" borderId="5" xfId="0" applyNumberFormat="1" applyFont="1" applyFill="1" applyBorder="1"/>
    <xf numFmtId="3" fontId="1" fillId="5" borderId="6" xfId="0" applyNumberFormat="1" applyFont="1" applyFill="1" applyBorder="1"/>
    <xf numFmtId="3" fontId="1" fillId="5" borderId="7" xfId="0" applyNumberFormat="1" applyFont="1" applyFill="1" applyBorder="1"/>
    <xf numFmtId="3" fontId="0" fillId="0" borderId="8" xfId="0" applyNumberFormat="1" applyBorder="1"/>
    <xf numFmtId="3" fontId="0" fillId="0" borderId="9" xfId="0" applyNumberFormat="1" applyBorder="1"/>
  </cellXfs>
  <cellStyles count="1">
    <cellStyle name="Normal" xfId="0" builtinId="0"/>
  </cellStyles>
  <dxfs count="11">
    <dxf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" formatCode="#,##0"/>
      <fill>
        <patternFill patternType="solid">
          <fgColor indexed="64"/>
          <bgColor theme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" formatCode="#,##0"/>
      <fill>
        <patternFill patternType="solid">
          <fgColor indexed="64"/>
          <bgColor theme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Adatok" displayName="Adatok" ref="B2:H12" totalsRowShown="0" headerRowDxfId="10" headerRowBorderDxfId="9" tableBorderDxfId="8" totalsRowBorderDxfId="7">
  <tableColumns count="7">
    <tableColumn id="1" name="Típus" dataDxfId="6"/>
    <tableColumn id="2" name="Január" dataDxfId="5"/>
    <tableColumn id="3" name="Február" dataDxfId="4"/>
    <tableColumn id="4" name="Március" dataDxfId="3"/>
    <tableColumn id="5" name="Április" dataDxfId="2"/>
    <tableColumn id="6" name="Május" dataDxfId="1"/>
    <tableColumn id="7" name="Júniu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I24"/>
  <sheetViews>
    <sheetView tabSelected="1" zoomScale="130" zoomScaleNormal="130" workbookViewId="0">
      <selection activeCell="D16" sqref="D16"/>
    </sheetView>
  </sheetViews>
  <sheetFormatPr defaultRowHeight="15" x14ac:dyDescent="0.25"/>
  <cols>
    <col min="1" max="1" width="3.7109375" style="1" customWidth="1"/>
    <col min="2" max="2" width="9.85546875" style="1" bestFit="1" customWidth="1"/>
    <col min="3" max="3" width="6.7109375" style="1" bestFit="1" customWidth="1"/>
    <col min="4" max="4" width="7.85546875" style="1" bestFit="1" customWidth="1"/>
    <col min="5" max="5" width="8" style="1" bestFit="1" customWidth="1"/>
    <col min="6" max="6" width="6.7109375" style="1" bestFit="1" customWidth="1"/>
    <col min="7" max="7" width="6.42578125" style="1" bestFit="1" customWidth="1"/>
    <col min="8" max="8" width="6.5703125" style="1" bestFit="1" customWidth="1"/>
    <col min="9" max="9" width="5.140625" style="1" customWidth="1"/>
    <col min="10" max="16384" width="9.140625" style="1"/>
  </cols>
  <sheetData>
    <row r="2" spans="2:8" x14ac:dyDescent="0.25">
      <c r="B2" s="8" t="s">
        <v>23</v>
      </c>
      <c r="C2" s="8" t="s">
        <v>0</v>
      </c>
      <c r="D2" s="8" t="s">
        <v>1</v>
      </c>
      <c r="E2" s="4" t="s">
        <v>2</v>
      </c>
      <c r="F2" s="8" t="s">
        <v>3</v>
      </c>
      <c r="G2" s="8" t="s">
        <v>4</v>
      </c>
      <c r="H2" s="8" t="s">
        <v>5</v>
      </c>
    </row>
    <row r="3" spans="2:8" x14ac:dyDescent="0.25">
      <c r="B3" s="8" t="s">
        <v>6</v>
      </c>
      <c r="C3" s="3">
        <v>127</v>
      </c>
      <c r="D3" s="3">
        <v>235</v>
      </c>
      <c r="E3" s="5">
        <v>291</v>
      </c>
      <c r="F3" s="3">
        <v>206</v>
      </c>
      <c r="G3" s="3">
        <v>135</v>
      </c>
      <c r="H3" s="3">
        <v>149</v>
      </c>
    </row>
    <row r="4" spans="2:8" x14ac:dyDescent="0.25">
      <c r="B4" s="8" t="s">
        <v>7</v>
      </c>
      <c r="C4" s="3">
        <v>254</v>
      </c>
      <c r="D4" s="3">
        <v>170</v>
      </c>
      <c r="E4" s="5">
        <v>289</v>
      </c>
      <c r="F4" s="3">
        <v>234</v>
      </c>
      <c r="G4" s="3">
        <v>170</v>
      </c>
      <c r="H4" s="3">
        <v>125</v>
      </c>
    </row>
    <row r="5" spans="2:8" x14ac:dyDescent="0.25">
      <c r="B5" s="8" t="s">
        <v>8</v>
      </c>
      <c r="C5" s="3">
        <v>194</v>
      </c>
      <c r="D5" s="3">
        <v>291</v>
      </c>
      <c r="E5" s="5">
        <v>246</v>
      </c>
      <c r="F5" s="3">
        <v>194</v>
      </c>
      <c r="G5" s="3">
        <v>105</v>
      </c>
      <c r="H5" s="3">
        <v>178</v>
      </c>
    </row>
    <row r="6" spans="2:8" x14ac:dyDescent="0.25">
      <c r="B6" s="8" t="s">
        <v>9</v>
      </c>
      <c r="C6" s="3">
        <v>206</v>
      </c>
      <c r="D6" s="3">
        <v>235</v>
      </c>
      <c r="E6" s="5">
        <v>174</v>
      </c>
      <c r="F6" s="3">
        <v>246</v>
      </c>
      <c r="G6" s="3">
        <v>182</v>
      </c>
      <c r="H6" s="3">
        <v>266</v>
      </c>
    </row>
    <row r="7" spans="2:8" x14ac:dyDescent="0.25">
      <c r="B7" s="8" t="s">
        <v>10</v>
      </c>
      <c r="C7" s="3">
        <v>206</v>
      </c>
      <c r="D7" s="3">
        <v>140</v>
      </c>
      <c r="E7" s="5">
        <v>275</v>
      </c>
      <c r="F7" s="3">
        <v>240</v>
      </c>
      <c r="G7" s="3">
        <v>205</v>
      </c>
      <c r="H7" s="3">
        <v>297</v>
      </c>
    </row>
    <row r="8" spans="2:8" x14ac:dyDescent="0.25">
      <c r="B8" s="4" t="s">
        <v>11</v>
      </c>
      <c r="C8" s="5">
        <v>107</v>
      </c>
      <c r="D8" s="5">
        <v>136</v>
      </c>
      <c r="E8" s="6">
        <v>266</v>
      </c>
      <c r="F8" s="3">
        <v>234</v>
      </c>
      <c r="G8" s="3">
        <v>261</v>
      </c>
      <c r="H8" s="3">
        <v>190</v>
      </c>
    </row>
    <row r="9" spans="2:8" x14ac:dyDescent="0.25">
      <c r="B9" s="8" t="s">
        <v>12</v>
      </c>
      <c r="C9" s="3">
        <v>144</v>
      </c>
      <c r="D9" s="3">
        <v>281</v>
      </c>
      <c r="E9" s="3">
        <v>167</v>
      </c>
      <c r="F9" s="3">
        <v>141</v>
      </c>
      <c r="G9" s="3">
        <v>222</v>
      </c>
      <c r="H9" s="3">
        <v>120</v>
      </c>
    </row>
    <row r="10" spans="2:8" x14ac:dyDescent="0.25">
      <c r="B10" s="8" t="s">
        <v>13</v>
      </c>
      <c r="C10" s="3">
        <v>115</v>
      </c>
      <c r="D10" s="3">
        <v>276</v>
      </c>
      <c r="E10" s="3">
        <v>104</v>
      </c>
      <c r="F10" s="3">
        <v>117</v>
      </c>
      <c r="G10" s="3">
        <v>230</v>
      </c>
      <c r="H10" s="3">
        <v>224</v>
      </c>
    </row>
    <row r="11" spans="2:8" x14ac:dyDescent="0.25">
      <c r="B11" s="8" t="s">
        <v>14</v>
      </c>
      <c r="C11" s="3">
        <v>141</v>
      </c>
      <c r="D11" s="3">
        <v>105</v>
      </c>
      <c r="E11" s="3">
        <v>192</v>
      </c>
      <c r="F11" s="3">
        <v>243</v>
      </c>
      <c r="G11" s="3">
        <v>260</v>
      </c>
      <c r="H11" s="3">
        <v>130</v>
      </c>
    </row>
    <row r="12" spans="2:8" x14ac:dyDescent="0.25">
      <c r="B12" s="8" t="s">
        <v>15</v>
      </c>
      <c r="C12" s="3">
        <v>197</v>
      </c>
      <c r="D12" s="3">
        <v>270</v>
      </c>
      <c r="E12" s="3">
        <v>251</v>
      </c>
      <c r="F12" s="3">
        <v>109</v>
      </c>
      <c r="G12" s="3">
        <v>135</v>
      </c>
      <c r="H12" s="3">
        <v>164</v>
      </c>
    </row>
    <row r="14" spans="2:8" x14ac:dyDescent="0.25">
      <c r="B14" s="2" t="s">
        <v>17</v>
      </c>
      <c r="F14" s="2" t="s">
        <v>18</v>
      </c>
    </row>
    <row r="15" spans="2:8" x14ac:dyDescent="0.25">
      <c r="C15"/>
    </row>
    <row r="16" spans="2:8" x14ac:dyDescent="0.25">
      <c r="B16" s="1" t="s">
        <v>16</v>
      </c>
      <c r="F16" s="1" t="s">
        <v>16</v>
      </c>
    </row>
    <row r="17" spans="2:9" x14ac:dyDescent="0.25">
      <c r="C17" s="7">
        <f>VLOOKUP("Renault",$B$2:$H$12,MATCH("Március",$B$2:$H$2,0),0)</f>
        <v>266</v>
      </c>
      <c r="G17" s="7">
        <f>INDEX($B$2:$H$12,MATCH("Renault",$B$2:$B$12,0),MATCH("Március",$B$2:$H$2,0))</f>
        <v>266</v>
      </c>
      <c r="I17" s="1" t="s">
        <v>19</v>
      </c>
    </row>
    <row r="18" spans="2:9" x14ac:dyDescent="0.25">
      <c r="I18" s="1" t="s">
        <v>20</v>
      </c>
    </row>
    <row r="19" spans="2:9" x14ac:dyDescent="0.25">
      <c r="C19" s="1" t="s">
        <v>2</v>
      </c>
      <c r="G19" s="1" t="s">
        <v>2</v>
      </c>
    </row>
    <row r="20" spans="2:9" x14ac:dyDescent="0.25">
      <c r="B20" s="1" t="s">
        <v>11</v>
      </c>
      <c r="C20" s="7">
        <f>VLOOKUP(B20,$B$2:$H$12,MATCH(C19,$B$2:$H$2,0),0)</f>
        <v>266</v>
      </c>
      <c r="F20" s="1" t="s">
        <v>11</v>
      </c>
      <c r="G20" s="7">
        <f>INDEX($B$2:$H$12,MATCH(F20,$B$2:$B$12,0),MATCH(G19,$B$2:$H$2,0))</f>
        <v>266</v>
      </c>
    </row>
    <row r="23" spans="2:9" x14ac:dyDescent="0.25">
      <c r="B23" s="1" t="s">
        <v>21</v>
      </c>
    </row>
    <row r="24" spans="2:9" x14ac:dyDescent="0.25">
      <c r="B24" s="1" t="s">
        <v>22</v>
      </c>
    </row>
  </sheetData>
  <dataValidations count="2">
    <dataValidation type="list" allowBlank="1" showInputMessage="1" showErrorMessage="1" sqref="B20 F20">
      <formula1>$B$3:$B$12</formula1>
    </dataValidation>
    <dataValidation type="list" allowBlank="1" showInputMessage="1" showErrorMessage="1" sqref="C19 G19">
      <formula1>$C$2:$H$2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zoomScale="130" zoomScaleNormal="130" workbookViewId="0">
      <selection activeCell="C20" sqref="C20"/>
    </sheetView>
  </sheetViews>
  <sheetFormatPr defaultRowHeight="15" x14ac:dyDescent="0.25"/>
  <cols>
    <col min="1" max="1" width="3.7109375" style="1" customWidth="1"/>
    <col min="2" max="2" width="9.85546875" style="1" bestFit="1" customWidth="1"/>
    <col min="3" max="3" width="8.85546875" style="1" customWidth="1"/>
    <col min="4" max="4" width="10" style="1" customWidth="1"/>
    <col min="5" max="5" width="10.140625" style="1" customWidth="1"/>
    <col min="6" max="6" width="8.85546875" style="1" customWidth="1"/>
    <col min="7" max="7" width="8.5703125" style="1" customWidth="1"/>
    <col min="8" max="8" width="8.7109375" style="1" customWidth="1"/>
    <col min="9" max="9" width="5.140625" style="1" customWidth="1"/>
    <col min="10" max="16384" width="9.140625" style="1"/>
  </cols>
  <sheetData>
    <row r="2" spans="2:8" x14ac:dyDescent="0.25">
      <c r="B2" s="12" t="s">
        <v>23</v>
      </c>
      <c r="C2" s="13" t="s">
        <v>0</v>
      </c>
      <c r="D2" s="13" t="s">
        <v>1</v>
      </c>
      <c r="E2" s="14" t="s">
        <v>2</v>
      </c>
      <c r="F2" s="13" t="s">
        <v>3</v>
      </c>
      <c r="G2" s="13" t="s">
        <v>4</v>
      </c>
      <c r="H2" s="15" t="s">
        <v>5</v>
      </c>
    </row>
    <row r="3" spans="2:8" x14ac:dyDescent="0.25">
      <c r="B3" s="9" t="s">
        <v>6</v>
      </c>
      <c r="C3" s="3">
        <v>127</v>
      </c>
      <c r="D3" s="3">
        <v>235</v>
      </c>
      <c r="E3" s="5">
        <v>291</v>
      </c>
      <c r="F3" s="3">
        <v>206</v>
      </c>
      <c r="G3" s="3">
        <v>135</v>
      </c>
      <c r="H3" s="11">
        <v>149</v>
      </c>
    </row>
    <row r="4" spans="2:8" x14ac:dyDescent="0.25">
      <c r="B4" s="9" t="s">
        <v>7</v>
      </c>
      <c r="C4" s="3">
        <v>254</v>
      </c>
      <c r="D4" s="3">
        <v>170</v>
      </c>
      <c r="E4" s="5">
        <v>289</v>
      </c>
      <c r="F4" s="3">
        <v>234</v>
      </c>
      <c r="G4" s="3">
        <v>170</v>
      </c>
      <c r="H4" s="11">
        <v>125</v>
      </c>
    </row>
    <row r="5" spans="2:8" x14ac:dyDescent="0.25">
      <c r="B5" s="9" t="s">
        <v>8</v>
      </c>
      <c r="C5" s="3">
        <v>194</v>
      </c>
      <c r="D5" s="3">
        <v>291</v>
      </c>
      <c r="E5" s="5">
        <v>246</v>
      </c>
      <c r="F5" s="3">
        <v>194</v>
      </c>
      <c r="G5" s="3">
        <v>105</v>
      </c>
      <c r="H5" s="11">
        <v>178</v>
      </c>
    </row>
    <row r="6" spans="2:8" x14ac:dyDescent="0.25">
      <c r="B6" s="9" t="s">
        <v>9</v>
      </c>
      <c r="C6" s="3">
        <v>206</v>
      </c>
      <c r="D6" s="3">
        <v>235</v>
      </c>
      <c r="E6" s="5">
        <v>174</v>
      </c>
      <c r="F6" s="3">
        <v>246</v>
      </c>
      <c r="G6" s="3">
        <v>182</v>
      </c>
      <c r="H6" s="11">
        <v>266</v>
      </c>
    </row>
    <row r="7" spans="2:8" x14ac:dyDescent="0.25">
      <c r="B7" s="9" t="s">
        <v>10</v>
      </c>
      <c r="C7" s="3">
        <v>206</v>
      </c>
      <c r="D7" s="3">
        <v>140</v>
      </c>
      <c r="E7" s="5">
        <v>275</v>
      </c>
      <c r="F7" s="3">
        <v>240</v>
      </c>
      <c r="G7" s="3">
        <v>205</v>
      </c>
      <c r="H7" s="11">
        <v>297</v>
      </c>
    </row>
    <row r="8" spans="2:8" x14ac:dyDescent="0.25">
      <c r="B8" s="10" t="s">
        <v>11</v>
      </c>
      <c r="C8" s="5">
        <v>107</v>
      </c>
      <c r="D8" s="5">
        <v>136</v>
      </c>
      <c r="E8" s="6">
        <v>266</v>
      </c>
      <c r="F8" s="3">
        <v>234</v>
      </c>
      <c r="G8" s="3">
        <v>261</v>
      </c>
      <c r="H8" s="11">
        <v>190</v>
      </c>
    </row>
    <row r="9" spans="2:8" x14ac:dyDescent="0.25">
      <c r="B9" s="9" t="s">
        <v>12</v>
      </c>
      <c r="C9" s="3">
        <v>144</v>
      </c>
      <c r="D9" s="3">
        <v>281</v>
      </c>
      <c r="E9" s="3">
        <v>167</v>
      </c>
      <c r="F9" s="3">
        <v>141</v>
      </c>
      <c r="G9" s="3">
        <v>222</v>
      </c>
      <c r="H9" s="11">
        <v>120</v>
      </c>
    </row>
    <row r="10" spans="2:8" x14ac:dyDescent="0.25">
      <c r="B10" s="9" t="s">
        <v>13</v>
      </c>
      <c r="C10" s="3">
        <v>115</v>
      </c>
      <c r="D10" s="3">
        <v>276</v>
      </c>
      <c r="E10" s="3">
        <v>104</v>
      </c>
      <c r="F10" s="3">
        <v>117</v>
      </c>
      <c r="G10" s="3">
        <v>230</v>
      </c>
      <c r="H10" s="11">
        <v>224</v>
      </c>
    </row>
    <row r="11" spans="2:8" x14ac:dyDescent="0.25">
      <c r="B11" s="9" t="s">
        <v>14</v>
      </c>
      <c r="C11" s="3">
        <v>141</v>
      </c>
      <c r="D11" s="3">
        <v>105</v>
      </c>
      <c r="E11" s="3">
        <v>192</v>
      </c>
      <c r="F11" s="3">
        <v>243</v>
      </c>
      <c r="G11" s="3">
        <v>260</v>
      </c>
      <c r="H11" s="11">
        <v>130</v>
      </c>
    </row>
    <row r="12" spans="2:8" x14ac:dyDescent="0.25">
      <c r="B12" s="16" t="s">
        <v>15</v>
      </c>
      <c r="C12" s="17">
        <v>197</v>
      </c>
      <c r="D12" s="17">
        <v>270</v>
      </c>
      <c r="E12" s="17">
        <v>251</v>
      </c>
      <c r="F12" s="17">
        <v>109</v>
      </c>
      <c r="G12" s="17">
        <v>135</v>
      </c>
      <c r="H12" s="18">
        <v>164</v>
      </c>
    </row>
    <row r="14" spans="2:8" x14ac:dyDescent="0.25">
      <c r="B14" s="2" t="s">
        <v>17</v>
      </c>
      <c r="F14" s="2" t="s">
        <v>18</v>
      </c>
    </row>
    <row r="15" spans="2:8" x14ac:dyDescent="0.25">
      <c r="C15"/>
    </row>
    <row r="16" spans="2:8" x14ac:dyDescent="0.25">
      <c r="B16" s="1" t="s">
        <v>16</v>
      </c>
      <c r="F16" s="1" t="s">
        <v>16</v>
      </c>
    </row>
    <row r="17" spans="2:9" x14ac:dyDescent="0.25">
      <c r="C17" s="7">
        <f>VLOOKUP("Renault",Adatok[],MATCH("Március",Adatok[#Headers],0),0)</f>
        <v>266</v>
      </c>
      <c r="G17" s="7">
        <f>INDEX(Adatok[],MATCH("Renault",Adatok[Típus],0),MATCH("Március",Adatok[#Headers],0))</f>
        <v>266</v>
      </c>
      <c r="I17" s="1" t="s">
        <v>19</v>
      </c>
    </row>
    <row r="18" spans="2:9" x14ac:dyDescent="0.25">
      <c r="I18" s="1" t="s">
        <v>20</v>
      </c>
    </row>
    <row r="19" spans="2:9" x14ac:dyDescent="0.25">
      <c r="C19" s="1" t="s">
        <v>2</v>
      </c>
      <c r="G19" s="1" t="s">
        <v>2</v>
      </c>
    </row>
    <row r="20" spans="2:9" x14ac:dyDescent="0.25">
      <c r="B20" s="1" t="s">
        <v>11</v>
      </c>
      <c r="C20" s="7">
        <f>VLOOKUP(B20,Adatok[],MATCH(C19,Adatok[#Headers],0),0)</f>
        <v>266</v>
      </c>
      <c r="F20" s="1" t="s">
        <v>11</v>
      </c>
      <c r="G20" s="7">
        <f>INDEX(Adatok[],MATCH(F20,Adatok[Típus],0),MATCH(G19,Adatok[#Headers],0))</f>
        <v>266</v>
      </c>
    </row>
    <row r="23" spans="2:9" x14ac:dyDescent="0.25">
      <c r="B23" s="1" t="s">
        <v>21</v>
      </c>
    </row>
    <row r="24" spans="2:9" x14ac:dyDescent="0.25">
      <c r="B24" s="1" t="s">
        <v>22</v>
      </c>
    </row>
  </sheetData>
  <dataValidations count="2">
    <dataValidation type="list" allowBlank="1" showInputMessage="1" showErrorMessage="1" sqref="C19 G19">
      <formula1>$C$2:$H$2</formula1>
    </dataValidation>
    <dataValidation type="list" allowBlank="1" showInputMessage="1" showErrorMessage="1" sqref="B20 F20">
      <formula1>$B$3:$B$12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Tartomany</vt:lpstr>
      <vt:lpstr>Tablazat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</dc:creator>
  <cp:lastModifiedBy>Horvath Imre</cp:lastModifiedBy>
  <dcterms:created xsi:type="dcterms:W3CDTF">2013-07-17T19:41:55Z</dcterms:created>
  <dcterms:modified xsi:type="dcterms:W3CDTF">2013-09-10T13:50:46Z</dcterms:modified>
</cp:coreProperties>
</file>