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845" yWindow="-5535" windowWidth="20730" windowHeight="11760" tabRatio="500" activeTab="1"/>
  </bookViews>
  <sheets>
    <sheet name="Keywords base" sheetId="1" r:id="rId1"/>
    <sheet name="Sheet2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I2" i="2"/>
  <c r="J2" i="2"/>
  <c r="K2" i="2"/>
  <c r="I3" i="2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F2" i="2"/>
  <c r="G2" i="2"/>
  <c r="H2" i="2"/>
  <c r="C3" i="2"/>
  <c r="D3" i="2"/>
  <c r="E3" i="2"/>
  <c r="F3" i="2"/>
  <c r="G3" i="2"/>
  <c r="H3" i="2"/>
  <c r="C4" i="2"/>
  <c r="D4" i="2"/>
  <c r="E4" i="2"/>
  <c r="F4" i="2"/>
  <c r="G4" i="2"/>
  <c r="H4" i="2"/>
  <c r="C5" i="2"/>
  <c r="D5" i="2"/>
  <c r="E5" i="2"/>
  <c r="F5" i="2"/>
  <c r="G5" i="2"/>
  <c r="H5" i="2"/>
  <c r="C6" i="2"/>
  <c r="D6" i="2"/>
  <c r="E6" i="2"/>
  <c r="F6" i="2"/>
  <c r="G6" i="2"/>
  <c r="H6" i="2"/>
  <c r="C7" i="2"/>
  <c r="D7" i="2"/>
  <c r="E7" i="2"/>
  <c r="F7" i="2"/>
  <c r="G7" i="2"/>
  <c r="H7" i="2"/>
  <c r="C8" i="2"/>
  <c r="D8" i="2"/>
  <c r="E8" i="2"/>
  <c r="F8" i="2"/>
  <c r="G8" i="2"/>
  <c r="H8" i="2"/>
  <c r="B3" i="2"/>
  <c r="B4" i="2"/>
  <c r="B5" i="2"/>
  <c r="B6" i="2"/>
  <c r="B7" i="2"/>
  <c r="B8" i="2"/>
  <c r="Z2" i="1"/>
  <c r="W2" i="1"/>
  <c r="X2" i="1"/>
  <c r="Y2" i="1"/>
  <c r="U2" i="1"/>
  <c r="V2" i="1"/>
  <c r="R2" i="1"/>
  <c r="S2" i="1"/>
  <c r="T2" i="1"/>
  <c r="Q2" i="1"/>
</calcChain>
</file>

<file path=xl/sharedStrings.xml><?xml version="1.0" encoding="utf-8"?>
<sst xmlns="http://schemas.openxmlformats.org/spreadsheetml/2006/main" count="238" uniqueCount="202">
  <si>
    <t>Srsz</t>
  </si>
  <si>
    <t>Kulcsszó</t>
  </si>
  <si>
    <t>Havi keresések száma</t>
  </si>
  <si>
    <t>Találat</t>
  </si>
  <si>
    <t>Fizetett (db)</t>
  </si>
  <si>
    <t>1 organikus találat</t>
  </si>
  <si>
    <t>2 organikus találat</t>
  </si>
  <si>
    <t>3 organikus találat</t>
  </si>
  <si>
    <t>4 organikus találat</t>
  </si>
  <si>
    <t>5 organikus találat</t>
  </si>
  <si>
    <t>6 organikus találat</t>
  </si>
  <si>
    <t>7 organikus találat</t>
  </si>
  <si>
    <t>8 organikus találat</t>
  </si>
  <si>
    <t>9 organikus találat</t>
  </si>
  <si>
    <t>10 organikus találat</t>
  </si>
  <si>
    <t>passzívház tervezés</t>
  </si>
  <si>
    <t xml:space="preserve">www.passzivhaz-tervezes.hu/
</t>
  </si>
  <si>
    <t xml:space="preserve">www.minosegipasszivhazak.com/
</t>
  </si>
  <si>
    <t>www.passzivhaztervezo.hu/</t>
  </si>
  <si>
    <t>passzivhazepito.hu/</t>
  </si>
  <si>
    <t>passzivhazepito.hu/kivitelezes/</t>
  </si>
  <si>
    <t>www.aktivpassziv.hu/</t>
  </si>
  <si>
    <t>www.passzivhaztervezo-oktatas.com/</t>
  </si>
  <si>
    <t>www.fm-epulettervezes.hu/</t>
  </si>
  <si>
    <t xml:space="preserve">www.v2epitesz.hu/passzivhaz
</t>
  </si>
  <si>
    <t>www.energiaterv.hu/#!referenciak-gepeszet/c8jh</t>
  </si>
  <si>
    <t>lakóház tervezés</t>
  </si>
  <si>
    <t>www.csaladihaztervezes.hu/tervezes/csaladi-haz-tervezes-menete</t>
  </si>
  <si>
    <t>www.hazkatalogus.hu/</t>
  </si>
  <si>
    <t>lakohazepites.com/</t>
  </si>
  <si>
    <t>www.haz-tervezes.eu/</t>
  </si>
  <si>
    <t>www.epiteszterv.hu/</t>
  </si>
  <si>
    <t>www.csigaterv.hu/epitesztervek.html</t>
  </si>
  <si>
    <t>www.kulcsrakeszhaz.hu/alaprajzok-otletek</t>
  </si>
  <si>
    <t>thouse.hu/</t>
  </si>
  <si>
    <t xml:space="preserve">www.farkasepiteszet.hu/
</t>
  </si>
  <si>
    <t>www.epitesz-csaladihaz-tervezes.hu/</t>
  </si>
  <si>
    <t>családi ház tervezés</t>
  </si>
  <si>
    <t>www.szerako.hu/epitesz6.htm</t>
  </si>
  <si>
    <t>www.farkasepiteszet.hu/</t>
  </si>
  <si>
    <t>www.variohaz.hu/</t>
  </si>
  <si>
    <t>www.csigaterv.hu/</t>
  </si>
  <si>
    <t>lakóház tervezés Veresegyház</t>
  </si>
  <si>
    <t>minosegihazak.hu/?page_id=1001</t>
  </si>
  <si>
    <t>minosegihazak.hu/</t>
  </si>
  <si>
    <t>www.csigaterv.hu/veresegyhaz_csaladi_haz_2012.html</t>
  </si>
  <si>
    <t xml:space="preserve">tarnaytunde.hu/
</t>
  </si>
  <si>
    <t>www.kulcsrakeszhaz.hu/</t>
  </si>
  <si>
    <t>ujhazak.com/</t>
  </si>
  <si>
    <t>www.eptar.hu/galeria_epitesz.php?id=69</t>
  </si>
  <si>
    <t xml:space="preserve">www.lakohaztervezes.hu/?d=page/csaladihazak/id/11
</t>
  </si>
  <si>
    <t>epitesz-tervezo.com/csaladi-lakohaz-veresegyhaz-210-m2/</t>
  </si>
  <si>
    <t>lakóház tervezés Budapest</t>
  </si>
  <si>
    <t xml:space="preserve">www.szerako.hu/epitesz6.htm
</t>
  </si>
  <si>
    <t xml:space="preserve">lakohazepites.com/
</t>
  </si>
  <si>
    <t>tarnaytunde.hu/</t>
  </si>
  <si>
    <t>energiatakarékos házak tervezése</t>
  </si>
  <si>
    <t>www.passzivhaz-tervezes.hu/</t>
  </si>
  <si>
    <t>www.passzivhaz-tervezes.hu/energiatakarekoshaz.html</t>
  </si>
  <si>
    <t>http://lakohazepites.com/2014/11/03/rendkivul-energiatakarekos-es-koltseghatekony-csaladi-haz-terve/</t>
  </si>
  <si>
    <t>www.fm-epulettervezes.hu/energiatakarekos-haz-tervezese/</t>
  </si>
  <si>
    <t xml:space="preserve">passzivhazepito.hu/
</t>
  </si>
  <si>
    <t>www.hibridhazak.hu/</t>
  </si>
  <si>
    <t>www.epiteszcsoport.hu/energiatakarekos-haz/</t>
  </si>
  <si>
    <t>http://kp.hu/energiatakarekos-csaladihaz-epites/</t>
  </si>
  <si>
    <t>www.minosegipasszivhazak.com/</t>
  </si>
  <si>
    <t>A+ ház tervezés</t>
  </si>
  <si>
    <t>http://www.csaladihaztervezes.hu/blog/passzivhaz,-alacsony-energiaigenyu-haz,-a-kategorias-haz</t>
  </si>
  <si>
    <t>www.wolfhaus.hu/Wolf-haz-technologia/Falak-retegrendek</t>
  </si>
  <si>
    <t>http://passzivhazepito.hu/kivitelezes/a-alacsony-energiafelhasznalasu-passzivhazak-kivitelezese</t>
  </si>
  <si>
    <t xml:space="preserve">www.epiteszterv.hu/
</t>
  </si>
  <si>
    <t>www.kulcsrakeszhaz.hu/?menu=newlings&amp;sKey=43</t>
  </si>
  <si>
    <t>cozero.hu</t>
  </si>
  <si>
    <t>www.futesenergia.hu/hu/90-tevhitek-a-passziv-hazakkal-kapcsolatban.htm</t>
  </si>
  <si>
    <t xml:space="preserve">variohaz.hu/csaladi_hazak.html
</t>
  </si>
  <si>
    <t>ipari épület tervezés</t>
  </si>
  <si>
    <t xml:space="preserve">www.fm-epulettervezes.hu/csarnok-ipari-egyeb-epulet/
</t>
  </si>
  <si>
    <t>www.fm-epulettervezes.hu/ipari-epulet-tervezes-referencia/</t>
  </si>
  <si>
    <t>hegeduscsaba.hu/</t>
  </si>
  <si>
    <t>www.ipar.bme.hu/</t>
  </si>
  <si>
    <t>pallercsarnok.hu/</t>
  </si>
  <si>
    <t>pallercsarnok.hu/category/csarnok-referenciak</t>
  </si>
  <si>
    <t xml:space="preserve">www.tervaz.hu/
</t>
  </si>
  <si>
    <t>bh.hu/szolgaltatas/epulettervezes/ipari-epuletek-tervezese/</t>
  </si>
  <si>
    <t>www.eloszer.hu/</t>
  </si>
  <si>
    <t>www.ngon.hu/hu/munka/ipari_epulet</t>
  </si>
  <si>
    <t>csarnok tervezés</t>
  </si>
  <si>
    <t xml:space="preserve">pallercsarnok.hu/
</t>
  </si>
  <si>
    <t>www.tervaz.hu/</t>
  </si>
  <si>
    <t>www.fm-epulettervezes.hu/csarnok-ipari-egyeb-epulet/</t>
  </si>
  <si>
    <t>www.acelcsarnok.com/tervezes/</t>
  </si>
  <si>
    <t>www.acelcsarnok.com/</t>
  </si>
  <si>
    <t>www.ambrusacel.hu/</t>
  </si>
  <si>
    <t>középület tervezés</t>
  </si>
  <si>
    <t>http://www.kozep.bme.hu/wp-content/uploads/2014/11/kozepulettervezes_segedlet_2014.pdf</t>
  </si>
  <si>
    <t xml:space="preserve">www.kozep.bme.hu/
</t>
  </si>
  <si>
    <t>www.kozep.bme.hu/kozepulettervezes-2/</t>
  </si>
  <si>
    <t>www.sze.hu/~htms/komplexMSc/tervezési%20segédlet.pdf</t>
  </si>
  <si>
    <t>arc.sze.hu/eptervea/jegyzet_Epulettervezes.pdf</t>
  </si>
  <si>
    <t>epitesz-tervezo.hu/kozepulet</t>
  </si>
  <si>
    <t>http://epitesz.eng.unideb.hu/uploads/2012/2012-tavasz-2293/Feladatleiras-EPTERV-V-Kozepulet-2012-tavasz.pdf</t>
  </si>
  <si>
    <t>https://www.e-epites.hu/544</t>
  </si>
  <si>
    <t>www.kozti.hu/</t>
  </si>
  <si>
    <t>iskola tervezés</t>
  </si>
  <si>
    <t xml:space="preserve">ziper.hu/intezmenyDOC/Gallup.pdf
</t>
  </si>
  <si>
    <t>www.magyarpedagogia.hu/document/Komlossy_MP972.pdf</t>
  </si>
  <si>
    <t xml:space="preserve">www.edupc.hu/2010inkluziv/szakvizsga/strat_terv_1.ppt
</t>
  </si>
  <si>
    <t>http://www.tankonyvtar.hu/hu/tartalom/tamop425/0021_Kornyezetstragtegia/ch02s02.html</t>
  </si>
  <si>
    <t xml:space="preserve">www.uni-miskolc.hu/~wwwmach/alkalmazottak/ta/09pub.pdf
</t>
  </si>
  <si>
    <t xml:space="preserve">waldorfszeged.hu/ufiles/strategiai_terv.PDF
</t>
  </si>
  <si>
    <t xml:space="preserve">kgk.uni-obuda.hu/sites/default/files/Alapfogalmak.pdf
</t>
  </si>
  <si>
    <t>https://www.google.hu/url?sa=t&amp;rct=j&amp;q=&amp;esrc=s&amp;source=web&amp;cd=8&amp;cad=rja&amp;uact=8&amp;ved=0ahUKEwiHr87qu6XNAhVD7xQKHT_FBocQFghGMAc&amp;url=http%3A%2F%2Fwww.alfoldszakkepzo.hu%2Fportal%2Fimages%2Fstories%2Fpalyazat%2Ftamop_223-09%2Fpalyazatban_keszult_anyagok%2F4_szemelyes_kepzesi_tervek%2FTanulmany.doc&amp;usg=AFQjCNEZGTtBW34TpuLU35Di6P917D368w&amp;bvm=bv.124272578,d.bGg</t>
  </si>
  <si>
    <t>http://formatervezes.lap.hu/magyar_formatervezo_iskolak/21199377</t>
  </si>
  <si>
    <t>óvoda tervezés</t>
  </si>
  <si>
    <t>inkább óvodai programtervezések jönnek</t>
  </si>
  <si>
    <t>étterem tervezés</t>
  </si>
  <si>
    <t>Nagyon sok belsőépítész van a találatok között, ezek adják a javát</t>
  </si>
  <si>
    <t>www.sagra.hu/</t>
  </si>
  <si>
    <t>www.munitorhungary.com/#!étterem-kialakítás/zoom/mainPage/i1qd3</t>
  </si>
  <si>
    <t>mezőgazdasági épület tervezés</t>
  </si>
  <si>
    <t>www.kepzesevolucioja.hu/dmdocuments/4ap/20_2205_011_101115.pdf</t>
  </si>
  <si>
    <t>www.halmaiattila.hu/tervezesi_filozofia.htm</t>
  </si>
  <si>
    <t>www.epitesz.bme.hu/ipari-es-mezogazdasagi-epulettervezesi-tanszek-oktatas</t>
  </si>
  <si>
    <t>www.ipar.bme.hu/tantargy.php?id=29</t>
  </si>
  <si>
    <t>http://www.agroinform.com/forum/Termenytarolo-csarnok-szin-epulet-tervezes-epites-szigeteles/t350</t>
  </si>
  <si>
    <t>hettyei-ep.hu/?tervezes</t>
  </si>
  <si>
    <t>horiterv.hu/referenciak/ipari-mezgazdasagi-epuletek/</t>
  </si>
  <si>
    <t xml:space="preserve">csarnok.lindab.com/hu/Pages/Mezogazdasagi-Csarnokok.aspx
</t>
  </si>
  <si>
    <t xml:space="preserve">www.tervtolkulcsigkft.hu/
</t>
  </si>
  <si>
    <t>http://www.statikustervezes.hu/szolgaltatasaink/referencialistank/ipari-es-mezogazdasagi</t>
  </si>
  <si>
    <t>építész tervező</t>
  </si>
  <si>
    <t>epitesz-tervezo.hu/</t>
  </si>
  <si>
    <t>www.epiteszmernok-tervezo.hu/</t>
  </si>
  <si>
    <t>http://epitesz.lap.hu</t>
  </si>
  <si>
    <t>www.a3epitesz.hu/</t>
  </si>
  <si>
    <t>www.benyei.hu/</t>
  </si>
  <si>
    <t>epitesz-tervezo.com/</t>
  </si>
  <si>
    <t>epiteszmernok-xv.hupont.hu/</t>
  </si>
  <si>
    <t>www.1starchitect.hu/</t>
  </si>
  <si>
    <t>archidea.hu/</t>
  </si>
  <si>
    <t>építész</t>
  </si>
  <si>
    <t>www.e-epites.hu/</t>
  </si>
  <si>
    <t>https://enaplo.e-epites.hu/</t>
  </si>
  <si>
    <t>https://www.e-epites.hu/oeny/</t>
  </si>
  <si>
    <t>https://epitesijog.hu/</t>
  </si>
  <si>
    <t>www.epitesiportal.hu/</t>
  </si>
  <si>
    <t>www.budapest13.hu/epites</t>
  </si>
  <si>
    <t>isoteq-bauprofi.hu/</t>
  </si>
  <si>
    <t>net.jogtar.hu/etv</t>
  </si>
  <si>
    <t>látványterv készítés</t>
  </si>
  <si>
    <t xml:space="preserve">latvanyterv.hu/
</t>
  </si>
  <si>
    <t>www.belsoepiteszetilatvanytervezes.hu/latvanytervezes-arak/</t>
  </si>
  <si>
    <t>www.3dguru-latvanyterv.hu/</t>
  </si>
  <si>
    <t>www.3dlatvany.hu/</t>
  </si>
  <si>
    <t>www.3dvisiondesign.hu/</t>
  </si>
  <si>
    <t>http://latvanyterv.lap.hu/3d_latvanyterv_keszites/21551004</t>
  </si>
  <si>
    <t>http://latvanyterv.lap.hu</t>
  </si>
  <si>
    <t>digitalgyor.hu/3d-latvanytervek</t>
  </si>
  <si>
    <t>www.hwonline.hu/3d-grafika/interior-3d-latvanyterv</t>
  </si>
  <si>
    <t>társasház tervezés</t>
  </si>
  <si>
    <t>http://www.epiteszmernok-tervezo.hu/tarsashaz</t>
  </si>
  <si>
    <t xml:space="preserve">isoteq.hu/tarsashazi/
</t>
  </si>
  <si>
    <t>http://www.csaladihaztervezes.hu/blog/egy-tarsashaz-tervezese-a-megkeresestol-az-elso-koncepcioig</t>
  </si>
  <si>
    <t>https://prezi.com/6i_r-uwbkpx_/6-lakasos-tarsashaz-tervezese/</t>
  </si>
  <si>
    <t>epitesz-tervezo.hu/tarsashaz</t>
  </si>
  <si>
    <t>www.szerako.hu/</t>
  </si>
  <si>
    <t>japanerepitesz.hu/szolgaltatasok/tarsashaz-tervezes/</t>
  </si>
  <si>
    <t xml:space="preserve">www.nap-lak.hu/haz_terv_kepek.php
</t>
  </si>
  <si>
    <t>www.thermo-block.hu/arak/tervezesi+dijak/mernoki+szolgaltatasi+arlista.html</t>
  </si>
  <si>
    <t>minimál ház tervezés</t>
  </si>
  <si>
    <t>www.joterv.hu/</t>
  </si>
  <si>
    <t>http://kp.hu/maximalis-kenyelem-minimal-hazban/</t>
  </si>
  <si>
    <t>kp.hu/kat/tipustervek/</t>
  </si>
  <si>
    <t>www.szephazak.hu/hazak/?categories_id=0&amp;magazin_styles=481&amp;order=0</t>
  </si>
  <si>
    <t>minimál sítlusú ház</t>
  </si>
  <si>
    <t xml:space="preserve">ujhazak.com/
</t>
  </si>
  <si>
    <t>villanegyed.hu/hu/modern-minimal</t>
  </si>
  <si>
    <t xml:space="preserve">www.villalux.hu/real_estates/minimal_stilus
</t>
  </si>
  <si>
    <t>lakbermagazin.hu/component/tag/minimál.html</t>
  </si>
  <si>
    <t>hegeduscsaba.hu/Referenciak/Minimal-stilusu-haz/32/2</t>
  </si>
  <si>
    <t>www.szephazak.hu</t>
  </si>
  <si>
    <t>mediterrán ház tervezése</t>
  </si>
  <si>
    <t>http://www.csaladihaz.hu/index.php/milyen-hazat-epitsek/79-toth-130-nm-es-mediterran-haz-.html</t>
  </si>
  <si>
    <t>Weblap</t>
  </si>
  <si>
    <t>www.a3epitesz.hu</t>
  </si>
  <si>
    <t>www.csigaterv.hu</t>
  </si>
  <si>
    <t>www.epiteszterv.hu</t>
  </si>
  <si>
    <t>www.artwebber.hu</t>
  </si>
  <si>
    <t>www.vplstudio.hu</t>
  </si>
  <si>
    <t>www.bh.hu</t>
  </si>
  <si>
    <t>www.epiteszet.net</t>
  </si>
  <si>
    <t>www.epiteszterv.</t>
  </si>
  <si>
    <t>1. helyezések</t>
  </si>
  <si>
    <t>2. helyezések</t>
  </si>
  <si>
    <t>3. helyezések</t>
  </si>
  <si>
    <t>4. helyezések</t>
  </si>
  <si>
    <t>5. helyezések</t>
  </si>
  <si>
    <t>6. helyezések</t>
  </si>
  <si>
    <t>7. helyezések</t>
  </si>
  <si>
    <t>8. helyezések</t>
  </si>
  <si>
    <t>9. helyezések</t>
  </si>
  <si>
    <t>10. helyezések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</si>
</sst>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/>
    <xf numFmtId="0" fontId="2" fillId="0" borderId="0" xfId="1" applyAlignment="1">
      <alignment vertical="center"/>
    </xf>
    <xf numFmtId="0" fontId="0" fillId="0" borderId="0" xfId="0" applyAlignment="1">
      <alignment horizontal="center"/>
    </xf>
  </cellXfs>
  <cellStyles count="2">
    <cellStyle name="Hivatkozás" xfId="1" builtinId="8"/>
    <cellStyle name="Normál" xfId="0" builtinId="0"/>
  </cellStyles>
  <dxfs count="17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:O22" totalsRowShown="0" headerRowDxfId="16" dataDxfId="15">
  <autoFilter ref="A1:O22"/>
  <tableColumns count="15">
    <tableColumn id="1" name="Srsz" dataDxfId="14"/>
    <tableColumn id="2" name="Kulcsszó" dataDxfId="13"/>
    <tableColumn id="3" name="Havi keresések száma" dataDxfId="12"/>
    <tableColumn id="4" name="Találat" dataDxfId="11"/>
    <tableColumn id="5" name="Fizetett (db)" dataDxfId="10"/>
    <tableColumn id="6" name="1 organikus találat" dataDxfId="9"/>
    <tableColumn id="7" name="2 organikus találat" dataDxfId="8"/>
    <tableColumn id="8" name="3 organikus találat" dataDxfId="7"/>
    <tableColumn id="9" name="4 organikus találat" dataDxfId="6"/>
    <tableColumn id="10" name="5 organikus találat" dataDxfId="5"/>
    <tableColumn id="11" name="6 organikus találat" dataDxfId="4"/>
    <tableColumn id="12" name="7 organikus találat" dataDxfId="3"/>
    <tableColumn id="13" name="8 organikus találat" dataDxfId="2"/>
    <tableColumn id="14" name="9 organikus találat" dataDxfId="1"/>
    <tableColumn id="15" name="10 organikus talála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epiteszterv.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3epitesz.hu/" TargetMode="External"/><Relationship Id="rId7" Type="http://schemas.openxmlformats.org/officeDocument/2006/relationships/hyperlink" Target="http://www.vplstudio.hu/" TargetMode="External"/><Relationship Id="rId2" Type="http://schemas.openxmlformats.org/officeDocument/2006/relationships/hyperlink" Target="http://www.epiteszet.net/" TargetMode="External"/><Relationship Id="rId1" Type="http://schemas.openxmlformats.org/officeDocument/2006/relationships/hyperlink" Target="http://www.bh.hu/" TargetMode="External"/><Relationship Id="rId6" Type="http://schemas.openxmlformats.org/officeDocument/2006/relationships/hyperlink" Target="http://www.artwebber.hu/" TargetMode="External"/><Relationship Id="rId5" Type="http://schemas.openxmlformats.org/officeDocument/2006/relationships/hyperlink" Target="http://www.epiteszterv.hu/" TargetMode="External"/><Relationship Id="rId4" Type="http://schemas.openxmlformats.org/officeDocument/2006/relationships/hyperlink" Target="http://www.csigaterv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D1" workbookViewId="0">
      <selection activeCell="F1" sqref="F1"/>
    </sheetView>
  </sheetViews>
  <sheetFormatPr defaultColWidth="10.875" defaultRowHeight="15.75" x14ac:dyDescent="0.25"/>
  <cols>
    <col min="1" max="1" width="6.875" style="3" customWidth="1"/>
    <col min="2" max="2" width="26.5" style="4" customWidth="1"/>
    <col min="3" max="3" width="21.625" style="3" customWidth="1"/>
    <col min="4" max="4" width="9.375" style="5" customWidth="1"/>
    <col min="5" max="5" width="13.875" style="5" customWidth="1"/>
    <col min="6" max="8" width="24.375" style="4" customWidth="1"/>
    <col min="9" max="9" width="26.125" style="4" customWidth="1"/>
    <col min="10" max="10" width="26.375" style="4" bestFit="1" customWidth="1"/>
    <col min="11" max="13" width="24.375" style="4" customWidth="1"/>
    <col min="14" max="14" width="25.625" style="4" customWidth="1"/>
    <col min="15" max="15" width="24.375" style="4" customWidth="1"/>
    <col min="16" max="16384" width="10.875" style="3"/>
  </cols>
  <sheetData>
    <row r="1" spans="1:2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26" ht="47.25" x14ac:dyDescent="0.25">
      <c r="A2" s="3">
        <v>1</v>
      </c>
      <c r="B2" s="4" t="s">
        <v>15</v>
      </c>
      <c r="D2" s="5">
        <v>66300</v>
      </c>
      <c r="E2" s="5">
        <v>1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Q2" s="3">
        <f>COUNTIF(F:F,"*epitesz-tervezo.hu*")</f>
        <v>1</v>
      </c>
      <c r="R2" s="3">
        <f t="shared" ref="R2:T2" si="0">COUNTIF(G:G,"*epitesz-tervezo.hu*")</f>
        <v>0</v>
      </c>
      <c r="S2" s="3">
        <f t="shared" si="0"/>
        <v>0</v>
      </c>
      <c r="T2" s="3">
        <f t="shared" si="0"/>
        <v>0</v>
      </c>
      <c r="U2" s="3">
        <f>COUNTIF(J:J,"*epitesz-tervezo.hu*")</f>
        <v>0</v>
      </c>
      <c r="V2" s="3">
        <f t="shared" ref="V2" si="1">COUNTIF(K:K,"*epitesz-tervezo.hu*")</f>
        <v>2</v>
      </c>
      <c r="W2" s="3">
        <f t="shared" ref="W2" si="2">COUNTIF(L:L,"*epitesz-tervezo.hu*")</f>
        <v>0</v>
      </c>
      <c r="X2" s="3">
        <f t="shared" ref="X2" si="3">COUNTIF(M:M,"*epitesz-tervezo.hu*")</f>
        <v>0</v>
      </c>
      <c r="Y2" s="3">
        <f t="shared" ref="Y2:Z2" si="4">COUNTIF(N:N,"*epitesz-tervezo.hu*")</f>
        <v>0</v>
      </c>
      <c r="Z2" s="3">
        <f t="shared" si="4"/>
        <v>0</v>
      </c>
    </row>
    <row r="3" spans="1:26" ht="47.25" x14ac:dyDescent="0.25">
      <c r="A3" s="3">
        <v>2</v>
      </c>
      <c r="B3" s="4" t="s">
        <v>26</v>
      </c>
      <c r="D3" s="5">
        <v>79300</v>
      </c>
      <c r="E3" s="5">
        <v>1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  <c r="K3" s="4" t="s">
        <v>32</v>
      </c>
      <c r="L3" s="4" t="s">
        <v>33</v>
      </c>
      <c r="M3" s="4" t="s">
        <v>34</v>
      </c>
      <c r="N3" s="4" t="s">
        <v>35</v>
      </c>
      <c r="O3" s="4" t="s">
        <v>36</v>
      </c>
    </row>
    <row r="4" spans="1:26" ht="47.25" x14ac:dyDescent="0.25">
      <c r="A4" s="3">
        <v>3</v>
      </c>
      <c r="B4" s="4" t="s">
        <v>37</v>
      </c>
      <c r="D4" s="5">
        <v>162000</v>
      </c>
      <c r="E4" s="5">
        <v>6</v>
      </c>
      <c r="F4" s="4" t="s">
        <v>30</v>
      </c>
      <c r="G4" s="4" t="s">
        <v>27</v>
      </c>
      <c r="H4" s="4" t="s">
        <v>28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33</v>
      </c>
      <c r="N4" s="4" t="s">
        <v>36</v>
      </c>
    </row>
    <row r="5" spans="1:26" ht="47.25" x14ac:dyDescent="0.25">
      <c r="A5" s="3">
        <v>4</v>
      </c>
      <c r="B5" s="4" t="s">
        <v>42</v>
      </c>
      <c r="D5" s="5">
        <v>14000</v>
      </c>
      <c r="E5" s="5">
        <v>2</v>
      </c>
      <c r="F5" s="4" t="s">
        <v>31</v>
      </c>
      <c r="G5" s="4" t="s">
        <v>43</v>
      </c>
      <c r="H5" s="4" t="s">
        <v>44</v>
      </c>
      <c r="I5" s="4" t="s">
        <v>45</v>
      </c>
      <c r="J5" s="4" t="s">
        <v>46</v>
      </c>
      <c r="K5" s="4" t="s">
        <v>47</v>
      </c>
      <c r="L5" s="4" t="s">
        <v>48</v>
      </c>
      <c r="M5" s="4" t="s">
        <v>49</v>
      </c>
      <c r="N5" s="4" t="s">
        <v>50</v>
      </c>
      <c r="O5" s="4" t="s">
        <v>51</v>
      </c>
    </row>
    <row r="6" spans="1:26" ht="47.25" x14ac:dyDescent="0.25">
      <c r="A6" s="3">
        <v>5</v>
      </c>
      <c r="B6" s="4" t="s">
        <v>52</v>
      </c>
      <c r="D6" s="5">
        <v>73100</v>
      </c>
      <c r="E6" s="5">
        <v>4</v>
      </c>
      <c r="F6" s="4" t="s">
        <v>30</v>
      </c>
      <c r="G6" s="4" t="s">
        <v>28</v>
      </c>
      <c r="H6" s="4" t="s">
        <v>41</v>
      </c>
      <c r="I6" s="4" t="s">
        <v>53</v>
      </c>
      <c r="J6" s="4" t="s">
        <v>54</v>
      </c>
      <c r="K6" s="4" t="s">
        <v>27</v>
      </c>
      <c r="L6" s="4" t="s">
        <v>55</v>
      </c>
      <c r="M6" s="4" t="s">
        <v>39</v>
      </c>
      <c r="N6" s="4" t="s">
        <v>40</v>
      </c>
      <c r="O6" s="4" t="s">
        <v>33</v>
      </c>
    </row>
    <row r="7" spans="1:26" ht="78.75" x14ac:dyDescent="0.25">
      <c r="A7" s="3">
        <v>6</v>
      </c>
      <c r="B7" s="4" t="s">
        <v>56</v>
      </c>
      <c r="D7" s="5">
        <v>42500</v>
      </c>
      <c r="E7" s="5">
        <v>0</v>
      </c>
      <c r="F7" s="4" t="s">
        <v>57</v>
      </c>
      <c r="G7" s="4" t="s">
        <v>58</v>
      </c>
      <c r="H7" s="4" t="s">
        <v>59</v>
      </c>
      <c r="I7" s="4" t="s">
        <v>60</v>
      </c>
      <c r="J7" s="4" t="s">
        <v>61</v>
      </c>
      <c r="K7" s="4" t="s">
        <v>62</v>
      </c>
      <c r="L7" s="4" t="s">
        <v>63</v>
      </c>
      <c r="M7" s="4" t="s">
        <v>64</v>
      </c>
      <c r="N7" s="4" t="s">
        <v>65</v>
      </c>
    </row>
    <row r="8" spans="1:26" ht="63" x14ac:dyDescent="0.25">
      <c r="A8" s="3">
        <v>7</v>
      </c>
      <c r="B8" s="4" t="s">
        <v>66</v>
      </c>
      <c r="D8" s="5">
        <v>16500</v>
      </c>
      <c r="E8" s="5">
        <v>5</v>
      </c>
      <c r="F8" s="4" t="s">
        <v>67</v>
      </c>
      <c r="G8" s="4" t="s">
        <v>60</v>
      </c>
      <c r="H8" s="4" t="s">
        <v>63</v>
      </c>
      <c r="I8" s="4" t="s">
        <v>68</v>
      </c>
      <c r="J8" s="4" t="s">
        <v>69</v>
      </c>
      <c r="K8" s="4" t="s">
        <v>70</v>
      </c>
      <c r="L8" s="4" t="s">
        <v>71</v>
      </c>
      <c r="M8" s="4" t="s">
        <v>72</v>
      </c>
      <c r="N8" s="4" t="s">
        <v>73</v>
      </c>
      <c r="O8" s="4" t="s">
        <v>74</v>
      </c>
    </row>
    <row r="9" spans="1:26" ht="63" x14ac:dyDescent="0.25">
      <c r="A9" s="3">
        <v>8</v>
      </c>
      <c r="B9" s="4" t="s">
        <v>75</v>
      </c>
      <c r="D9" s="5">
        <v>399000</v>
      </c>
      <c r="E9" s="5">
        <v>7</v>
      </c>
      <c r="F9" s="4" t="s">
        <v>76</v>
      </c>
      <c r="G9" s="4" t="s">
        <v>77</v>
      </c>
      <c r="H9" s="4" t="s">
        <v>78</v>
      </c>
      <c r="I9" s="4" t="s">
        <v>79</v>
      </c>
      <c r="J9" s="4" t="s">
        <v>80</v>
      </c>
      <c r="K9" s="4" t="s">
        <v>81</v>
      </c>
      <c r="L9" s="4" t="s">
        <v>82</v>
      </c>
      <c r="M9" s="4" t="s">
        <v>83</v>
      </c>
      <c r="N9" s="4" t="s">
        <v>84</v>
      </c>
      <c r="O9" s="4" t="s">
        <v>85</v>
      </c>
    </row>
    <row r="10" spans="1:26" ht="47.25" x14ac:dyDescent="0.25">
      <c r="A10" s="3">
        <v>9</v>
      </c>
      <c r="B10" s="4" t="s">
        <v>86</v>
      </c>
      <c r="D10" s="5">
        <v>98600</v>
      </c>
      <c r="E10" s="5">
        <v>6</v>
      </c>
      <c r="F10" s="4" t="s">
        <v>87</v>
      </c>
      <c r="G10" s="4" t="s">
        <v>88</v>
      </c>
      <c r="H10" s="4" t="s">
        <v>78</v>
      </c>
      <c r="I10" s="4" t="s">
        <v>89</v>
      </c>
      <c r="J10" s="4" t="s">
        <v>77</v>
      </c>
      <c r="K10" s="4" t="s">
        <v>23</v>
      </c>
      <c r="L10" s="4" t="s">
        <v>90</v>
      </c>
      <c r="M10" s="4" t="s">
        <v>91</v>
      </c>
      <c r="N10" s="4" t="s">
        <v>92</v>
      </c>
    </row>
    <row r="11" spans="1:26" ht="78.75" x14ac:dyDescent="0.25">
      <c r="A11" s="3">
        <v>10</v>
      </c>
      <c r="B11" s="4" t="s">
        <v>93</v>
      </c>
      <c r="D11" s="5">
        <v>41200</v>
      </c>
      <c r="E11" s="5">
        <v>0</v>
      </c>
      <c r="F11" s="4" t="s">
        <v>94</v>
      </c>
      <c r="G11" s="4" t="s">
        <v>95</v>
      </c>
      <c r="H11" s="4" t="s">
        <v>96</v>
      </c>
      <c r="I11" s="4" t="s">
        <v>97</v>
      </c>
      <c r="J11" s="4" t="s">
        <v>98</v>
      </c>
      <c r="K11" s="4" t="s">
        <v>99</v>
      </c>
      <c r="L11" s="4" t="s">
        <v>100</v>
      </c>
      <c r="M11" s="4" t="s">
        <v>101</v>
      </c>
      <c r="N11" s="4" t="s">
        <v>102</v>
      </c>
    </row>
    <row r="12" spans="1:26" ht="267.75" x14ac:dyDescent="0.25">
      <c r="A12" s="3">
        <v>11</v>
      </c>
      <c r="B12" s="4" t="s">
        <v>103</v>
      </c>
      <c r="D12" s="5">
        <v>815000</v>
      </c>
      <c r="E12" s="5">
        <v>0</v>
      </c>
      <c r="F12" s="4" t="s">
        <v>104</v>
      </c>
      <c r="G12" s="4" t="s">
        <v>105</v>
      </c>
      <c r="H12" s="4" t="s">
        <v>106</v>
      </c>
      <c r="I12" s="4" t="s">
        <v>107</v>
      </c>
      <c r="J12" s="4" t="s">
        <v>108</v>
      </c>
      <c r="K12" s="4" t="s">
        <v>109</v>
      </c>
      <c r="L12" s="4" t="s">
        <v>110</v>
      </c>
      <c r="M12" s="4" t="s">
        <v>111</v>
      </c>
      <c r="N12" s="4" t="s">
        <v>112</v>
      </c>
    </row>
    <row r="13" spans="1:26" x14ac:dyDescent="0.25">
      <c r="A13" s="3">
        <v>12</v>
      </c>
      <c r="B13" s="4" t="s">
        <v>113</v>
      </c>
      <c r="D13" s="5">
        <v>154000</v>
      </c>
      <c r="E13" s="6" t="s">
        <v>114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6" ht="63" x14ac:dyDescent="0.25">
      <c r="A14" s="3">
        <v>13</v>
      </c>
      <c r="B14" s="4" t="s">
        <v>115</v>
      </c>
      <c r="D14" s="5">
        <v>352000</v>
      </c>
      <c r="E14" s="5">
        <v>4</v>
      </c>
      <c r="F14" s="7" t="s">
        <v>116</v>
      </c>
      <c r="G14" s="7"/>
      <c r="H14" s="7"/>
      <c r="I14" s="4" t="s">
        <v>117</v>
      </c>
      <c r="K14" s="4" t="s">
        <v>118</v>
      </c>
    </row>
    <row r="15" spans="1:26" ht="63" x14ac:dyDescent="0.25">
      <c r="A15" s="3">
        <v>14</v>
      </c>
      <c r="B15" s="4" t="s">
        <v>119</v>
      </c>
      <c r="D15" s="5">
        <v>236000</v>
      </c>
      <c r="E15" s="5">
        <v>1</v>
      </c>
      <c r="F15" s="4" t="s">
        <v>120</v>
      </c>
      <c r="G15" s="4" t="s">
        <v>121</v>
      </c>
      <c r="H15" s="4" t="s">
        <v>122</v>
      </c>
      <c r="I15" s="4" t="s">
        <v>123</v>
      </c>
      <c r="J15" s="4" t="s">
        <v>124</v>
      </c>
      <c r="K15" s="4" t="s">
        <v>125</v>
      </c>
      <c r="L15" s="4" t="s">
        <v>126</v>
      </c>
      <c r="M15" s="4" t="s">
        <v>127</v>
      </c>
      <c r="N15" s="4" t="s">
        <v>128</v>
      </c>
      <c r="O15" s="4" t="s">
        <v>129</v>
      </c>
    </row>
    <row r="16" spans="1:26" ht="31.5" x14ac:dyDescent="0.25">
      <c r="A16" s="3">
        <v>15</v>
      </c>
      <c r="B16" s="4" t="s">
        <v>130</v>
      </c>
      <c r="D16" s="5">
        <v>216000</v>
      </c>
      <c r="E16" s="5">
        <v>4</v>
      </c>
      <c r="F16" s="4" t="s">
        <v>131</v>
      </c>
      <c r="G16" s="4" t="s">
        <v>132</v>
      </c>
      <c r="H16" s="4" t="s">
        <v>133</v>
      </c>
      <c r="I16" s="4" t="s">
        <v>134</v>
      </c>
      <c r="J16" s="4" t="s">
        <v>135</v>
      </c>
      <c r="K16" s="4" t="s">
        <v>136</v>
      </c>
      <c r="L16" s="9" t="s">
        <v>191</v>
      </c>
      <c r="M16" s="4" t="s">
        <v>137</v>
      </c>
      <c r="N16" s="4" t="s">
        <v>138</v>
      </c>
      <c r="O16" s="4" t="s">
        <v>139</v>
      </c>
    </row>
    <row r="17" spans="1:15" ht="31.5" x14ac:dyDescent="0.25">
      <c r="A17" s="3">
        <v>16</v>
      </c>
      <c r="B17" s="4" t="s">
        <v>140</v>
      </c>
      <c r="D17" s="5">
        <v>459000</v>
      </c>
      <c r="E17" s="5">
        <v>0</v>
      </c>
      <c r="F17" s="4" t="s">
        <v>141</v>
      </c>
      <c r="G17" s="4" t="s">
        <v>142</v>
      </c>
      <c r="H17" s="4" t="s">
        <v>143</v>
      </c>
      <c r="I17" s="4" t="s">
        <v>144</v>
      </c>
      <c r="J17" s="4" t="s">
        <v>145</v>
      </c>
      <c r="K17" s="4" t="s">
        <v>146</v>
      </c>
      <c r="L17" s="4" t="s">
        <v>65</v>
      </c>
      <c r="M17" s="4" t="s">
        <v>147</v>
      </c>
      <c r="N17" s="4" t="s">
        <v>148</v>
      </c>
    </row>
    <row r="18" spans="1:15" ht="47.25" x14ac:dyDescent="0.25">
      <c r="A18" s="3">
        <v>17</v>
      </c>
      <c r="B18" s="4" t="s">
        <v>149</v>
      </c>
      <c r="D18" s="5">
        <v>70000</v>
      </c>
      <c r="E18" s="5">
        <v>3</v>
      </c>
      <c r="F18" s="4" t="s">
        <v>150</v>
      </c>
      <c r="G18" s="4" t="s">
        <v>151</v>
      </c>
      <c r="H18" s="4" t="s">
        <v>152</v>
      </c>
      <c r="I18" s="4" t="s">
        <v>153</v>
      </c>
      <c r="J18" s="4" t="s">
        <v>154</v>
      </c>
      <c r="K18" s="4" t="s">
        <v>155</v>
      </c>
      <c r="L18" s="4" t="s">
        <v>156</v>
      </c>
      <c r="M18" s="4" t="s">
        <v>157</v>
      </c>
      <c r="N18" s="4" t="s">
        <v>158</v>
      </c>
    </row>
    <row r="19" spans="1:15" ht="63" x14ac:dyDescent="0.25">
      <c r="A19" s="3">
        <v>18</v>
      </c>
      <c r="B19" s="4" t="s">
        <v>159</v>
      </c>
      <c r="D19" s="5">
        <v>144000</v>
      </c>
      <c r="E19" s="5">
        <v>3</v>
      </c>
      <c r="F19" s="4" t="s">
        <v>35</v>
      </c>
      <c r="G19" s="4" t="s">
        <v>160</v>
      </c>
      <c r="H19" s="4" t="s">
        <v>161</v>
      </c>
      <c r="I19" s="4" t="s">
        <v>162</v>
      </c>
      <c r="J19" s="4" t="s">
        <v>163</v>
      </c>
      <c r="K19" s="4" t="s">
        <v>164</v>
      </c>
      <c r="L19" s="4" t="s">
        <v>165</v>
      </c>
      <c r="M19" s="4" t="s">
        <v>166</v>
      </c>
      <c r="N19" s="4" t="s">
        <v>167</v>
      </c>
      <c r="O19" s="4" t="s">
        <v>168</v>
      </c>
    </row>
    <row r="20" spans="1:15" ht="47.25" x14ac:dyDescent="0.25">
      <c r="A20" s="3">
        <v>19</v>
      </c>
      <c r="B20" s="4" t="s">
        <v>169</v>
      </c>
      <c r="D20" s="5">
        <v>68000</v>
      </c>
      <c r="E20" s="5">
        <v>3</v>
      </c>
      <c r="F20" s="4" t="s">
        <v>39</v>
      </c>
      <c r="G20" s="4" t="s">
        <v>48</v>
      </c>
      <c r="H20" s="4" t="s">
        <v>30</v>
      </c>
      <c r="I20" s="4" t="s">
        <v>28</v>
      </c>
      <c r="J20" s="4" t="s">
        <v>170</v>
      </c>
      <c r="K20" s="4" t="s">
        <v>171</v>
      </c>
      <c r="L20" s="4" t="s">
        <v>172</v>
      </c>
      <c r="M20" s="4" t="s">
        <v>173</v>
      </c>
      <c r="N20" s="4" t="s">
        <v>78</v>
      </c>
    </row>
    <row r="21" spans="1:15" ht="47.25" x14ac:dyDescent="0.25">
      <c r="A21" s="3">
        <v>20</v>
      </c>
      <c r="B21" s="4" t="s">
        <v>174</v>
      </c>
      <c r="D21" s="5">
        <v>74700</v>
      </c>
      <c r="E21" s="5">
        <v>0</v>
      </c>
      <c r="F21" s="4" t="s">
        <v>175</v>
      </c>
      <c r="G21" s="4" t="s">
        <v>171</v>
      </c>
      <c r="H21" s="4" t="s">
        <v>176</v>
      </c>
      <c r="I21" s="4" t="s">
        <v>177</v>
      </c>
      <c r="J21" s="4" t="s">
        <v>178</v>
      </c>
      <c r="K21" s="4" t="s">
        <v>179</v>
      </c>
      <c r="L21" s="4" t="s">
        <v>39</v>
      </c>
      <c r="M21" s="4" t="s">
        <v>180</v>
      </c>
      <c r="N21" s="4" t="s">
        <v>30</v>
      </c>
      <c r="O21" s="3"/>
    </row>
    <row r="22" spans="1:15" ht="63" x14ac:dyDescent="0.25">
      <c r="A22" s="3">
        <v>21</v>
      </c>
      <c r="B22" s="4" t="s">
        <v>181</v>
      </c>
      <c r="D22" s="5">
        <v>45000</v>
      </c>
      <c r="E22" s="5">
        <v>4</v>
      </c>
      <c r="F22" s="4" t="s">
        <v>30</v>
      </c>
      <c r="G22" s="4" t="s">
        <v>28</v>
      </c>
      <c r="H22" s="4" t="s">
        <v>27</v>
      </c>
      <c r="I22" s="4" t="s">
        <v>33</v>
      </c>
      <c r="J22" s="4" t="s">
        <v>32</v>
      </c>
      <c r="K22" s="4" t="s">
        <v>48</v>
      </c>
      <c r="L22" s="4" t="s">
        <v>31</v>
      </c>
      <c r="M22" s="4" t="s">
        <v>182</v>
      </c>
      <c r="N22" s="4" t="s">
        <v>35</v>
      </c>
    </row>
  </sheetData>
  <hyperlinks>
    <hyperlink ref="L16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B2" sqref="B2"/>
    </sheetView>
  </sheetViews>
  <sheetFormatPr defaultColWidth="11" defaultRowHeight="15.75" x14ac:dyDescent="0.25"/>
  <cols>
    <col min="1" max="1" width="23" bestFit="1" customWidth="1"/>
    <col min="2" max="10" width="11.75" bestFit="1" customWidth="1"/>
    <col min="11" max="11" width="12.75" bestFit="1" customWidth="1"/>
    <col min="12" max="13" width="18" customWidth="1"/>
  </cols>
  <sheetData>
    <row r="1" spans="1:11" x14ac:dyDescent="0.25">
      <c r="A1" t="s">
        <v>183</v>
      </c>
      <c r="B1" t="s">
        <v>192</v>
      </c>
      <c r="C1" t="s">
        <v>193</v>
      </c>
      <c r="D1" t="s">
        <v>194</v>
      </c>
      <c r="E1" t="s">
        <v>195</v>
      </c>
      <c r="F1" t="s">
        <v>196</v>
      </c>
      <c r="G1" t="s">
        <v>197</v>
      </c>
      <c r="H1" t="s">
        <v>198</v>
      </c>
      <c r="I1" t="s">
        <v>199</v>
      </c>
      <c r="J1" t="s">
        <v>200</v>
      </c>
      <c r="K1" t="s">
        <v>201</v>
      </c>
    </row>
    <row r="2" spans="1:11" x14ac:dyDescent="0.25">
      <c r="A2" s="8" t="s">
        <v>184</v>
      </c>
      <c r="B2" s="10">
        <f>COUNTIF('Keywords base'!F:F,"*"&amp;$A2&amp;"*")</f>
        <v>0</v>
      </c>
      <c r="C2" s="10">
        <f>COUNTIF('Keywords base'!G:G,"*"&amp;$A2&amp;"*")</f>
        <v>0</v>
      </c>
      <c r="D2" s="10">
        <f>COUNTIF('Keywords base'!H:H,"*"&amp;$A2&amp;"*")</f>
        <v>0</v>
      </c>
      <c r="E2" s="10">
        <f>COUNTIF('Keywords base'!I:I,"*"&amp;$A2&amp;"*")</f>
        <v>1</v>
      </c>
      <c r="F2" s="10">
        <f>COUNTIF('Keywords base'!J:J,"*"&amp;$A2&amp;"*")</f>
        <v>0</v>
      </c>
      <c r="G2" s="10">
        <f>COUNTIF('Keywords base'!K:K,"*"&amp;$A2&amp;"*")</f>
        <v>0</v>
      </c>
      <c r="H2" s="10">
        <f>COUNTIF('Keywords base'!L:L,"*"&amp;$A2&amp;"*")</f>
        <v>0</v>
      </c>
      <c r="I2" s="10">
        <f>COUNTIF('Keywords base'!M:M,"*"&amp;$A2&amp;"*")</f>
        <v>0</v>
      </c>
      <c r="J2" s="10">
        <f>COUNTIF('Keywords base'!N:N,"*"&amp;$A2&amp;"*")</f>
        <v>0</v>
      </c>
      <c r="K2" s="10">
        <f>COUNTIF('Keywords base'!O:O,"*"&amp;$A2&amp;"*")</f>
        <v>0</v>
      </c>
    </row>
    <row r="3" spans="1:11" x14ac:dyDescent="0.25">
      <c r="A3" s="8" t="s">
        <v>185</v>
      </c>
      <c r="B3" s="10">
        <f>COUNTIF('Keywords base'!F:F,"*"&amp;$A3&amp;"*")</f>
        <v>0</v>
      </c>
      <c r="C3" s="10">
        <f>COUNTIF('Keywords base'!G:G,"*"&amp;$A3&amp;"*")</f>
        <v>0</v>
      </c>
      <c r="D3" s="10">
        <f>COUNTIF('Keywords base'!H:H,"*"&amp;$A3&amp;"*")</f>
        <v>1</v>
      </c>
      <c r="E3" s="10">
        <f>COUNTIF('Keywords base'!I:I,"*"&amp;$A3&amp;"*")</f>
        <v>1</v>
      </c>
      <c r="F3" s="10">
        <f>COUNTIF('Keywords base'!J:J,"*"&amp;$A3&amp;"*")</f>
        <v>1</v>
      </c>
      <c r="G3" s="10">
        <f>COUNTIF('Keywords base'!K:K,"*"&amp;$A3&amp;"*")</f>
        <v>1</v>
      </c>
      <c r="H3" s="10">
        <f>COUNTIF('Keywords base'!L:L,"*"&amp;$A3&amp;"*")</f>
        <v>1</v>
      </c>
      <c r="I3" s="10">
        <f>COUNTIF('Keywords base'!M:M,"*"&amp;$A3&amp;"*")</f>
        <v>0</v>
      </c>
      <c r="J3" s="10">
        <f>COUNTIF('Keywords base'!N:N,"*"&amp;$A3&amp;"*")</f>
        <v>0</v>
      </c>
      <c r="K3" s="10">
        <f>COUNTIF('Keywords base'!O:O,"*"&amp;$A3&amp;"*")</f>
        <v>0</v>
      </c>
    </row>
    <row r="4" spans="1:11" x14ac:dyDescent="0.25">
      <c r="A4" s="8" t="s">
        <v>186</v>
      </c>
      <c r="B4" s="10">
        <f>COUNTIF('Keywords base'!F:F,"*"&amp;$A4&amp;"*")</f>
        <v>1</v>
      </c>
      <c r="C4" s="10">
        <f>COUNTIF('Keywords base'!G:G,"*"&amp;$A4&amp;"*")</f>
        <v>0</v>
      </c>
      <c r="D4" s="10">
        <f>COUNTIF('Keywords base'!H:H,"*"&amp;$A4&amp;"*")</f>
        <v>0</v>
      </c>
      <c r="E4" s="10">
        <f>COUNTIF('Keywords base'!I:I,"*"&amp;$A4&amp;"*")</f>
        <v>0</v>
      </c>
      <c r="F4" s="10">
        <f>COUNTIF('Keywords base'!J:J,"*"&amp;$A4&amp;"*")</f>
        <v>1</v>
      </c>
      <c r="G4" s="10">
        <f>COUNTIF('Keywords base'!K:K,"*"&amp;$A4&amp;"*")</f>
        <v>1</v>
      </c>
      <c r="H4" s="10">
        <f>COUNTIF('Keywords base'!L:L,"*"&amp;$A4&amp;"*")</f>
        <v>1</v>
      </c>
      <c r="I4" s="10">
        <f>COUNTIF('Keywords base'!M:M,"*"&amp;$A4&amp;"*")</f>
        <v>0</v>
      </c>
      <c r="J4" s="10">
        <f>COUNTIF('Keywords base'!N:N,"*"&amp;$A4&amp;"*")</f>
        <v>0</v>
      </c>
      <c r="K4" s="10">
        <f>COUNTIF('Keywords base'!O:O,"*"&amp;$A4&amp;"*")</f>
        <v>0</v>
      </c>
    </row>
    <row r="5" spans="1:11" x14ac:dyDescent="0.25">
      <c r="A5" s="8" t="s">
        <v>187</v>
      </c>
      <c r="B5" s="10">
        <f>COUNTIF('Keywords base'!F:F,"*"&amp;$A5&amp;"*")</f>
        <v>0</v>
      </c>
      <c r="C5" s="10">
        <f>COUNTIF('Keywords base'!G:G,"*"&amp;$A5&amp;"*")</f>
        <v>0</v>
      </c>
      <c r="D5" s="10">
        <f>COUNTIF('Keywords base'!H:H,"*"&amp;$A5&amp;"*")</f>
        <v>0</v>
      </c>
      <c r="E5" s="10">
        <f>COUNTIF('Keywords base'!I:I,"*"&amp;$A5&amp;"*")</f>
        <v>0</v>
      </c>
      <c r="F5" s="10">
        <f>COUNTIF('Keywords base'!J:J,"*"&amp;$A5&amp;"*")</f>
        <v>0</v>
      </c>
      <c r="G5" s="10">
        <f>COUNTIF('Keywords base'!K:K,"*"&amp;$A5&amp;"*")</f>
        <v>0</v>
      </c>
      <c r="H5" s="10">
        <f>COUNTIF('Keywords base'!L:L,"*"&amp;$A5&amp;"*")</f>
        <v>0</v>
      </c>
      <c r="I5" s="10">
        <f>COUNTIF('Keywords base'!M:M,"*"&amp;$A5&amp;"*")</f>
        <v>0</v>
      </c>
      <c r="J5" s="10">
        <f>COUNTIF('Keywords base'!N:N,"*"&amp;$A5&amp;"*")</f>
        <v>0</v>
      </c>
      <c r="K5" s="10">
        <f>COUNTIF('Keywords base'!O:O,"*"&amp;$A5&amp;"*")</f>
        <v>0</v>
      </c>
    </row>
    <row r="6" spans="1:11" x14ac:dyDescent="0.25">
      <c r="A6" s="8" t="s">
        <v>188</v>
      </c>
      <c r="B6" s="10">
        <f>COUNTIF('Keywords base'!F:F,"*"&amp;$A6&amp;"*")</f>
        <v>0</v>
      </c>
      <c r="C6" s="10">
        <f>COUNTIF('Keywords base'!G:G,"*"&amp;$A6&amp;"*")</f>
        <v>0</v>
      </c>
      <c r="D6" s="10">
        <f>COUNTIF('Keywords base'!H:H,"*"&amp;$A6&amp;"*")</f>
        <v>0</v>
      </c>
      <c r="E6" s="10">
        <f>COUNTIF('Keywords base'!I:I,"*"&amp;$A6&amp;"*")</f>
        <v>0</v>
      </c>
      <c r="F6" s="10">
        <f>COUNTIF('Keywords base'!J:J,"*"&amp;$A6&amp;"*")</f>
        <v>0</v>
      </c>
      <c r="G6" s="10">
        <f>COUNTIF('Keywords base'!K:K,"*"&amp;$A6&amp;"*")</f>
        <v>0</v>
      </c>
      <c r="H6" s="10">
        <f>COUNTIF('Keywords base'!L:L,"*"&amp;$A6&amp;"*")</f>
        <v>0</v>
      </c>
      <c r="I6" s="10">
        <f>COUNTIF('Keywords base'!M:M,"*"&amp;$A6&amp;"*")</f>
        <v>0</v>
      </c>
      <c r="J6" s="10">
        <f>COUNTIF('Keywords base'!N:N,"*"&amp;$A6&amp;"*")</f>
        <v>0</v>
      </c>
      <c r="K6" s="10">
        <f>COUNTIF('Keywords base'!O:O,"*"&amp;$A6&amp;"*")</f>
        <v>0</v>
      </c>
    </row>
    <row r="7" spans="1:11" x14ac:dyDescent="0.25">
      <c r="A7" s="8" t="s">
        <v>189</v>
      </c>
      <c r="B7" s="10">
        <f>COUNTIF('Keywords base'!F:F,"*"&amp;$A7&amp;"*")</f>
        <v>0</v>
      </c>
      <c r="C7" s="10">
        <f>COUNTIF('Keywords base'!G:G,"*"&amp;$A7&amp;"*")</f>
        <v>0</v>
      </c>
      <c r="D7" s="10">
        <f>COUNTIF('Keywords base'!H:H,"*"&amp;$A7&amp;"*")</f>
        <v>0</v>
      </c>
      <c r="E7" s="10">
        <f>COUNTIF('Keywords base'!I:I,"*"&amp;$A7&amp;"*")</f>
        <v>0</v>
      </c>
      <c r="F7" s="10">
        <f>COUNTIF('Keywords base'!J:J,"*"&amp;$A7&amp;"*")</f>
        <v>0</v>
      </c>
      <c r="G7" s="10">
        <f>COUNTIF('Keywords base'!K:K,"*"&amp;$A7&amp;"*")</f>
        <v>0</v>
      </c>
      <c r="H7" s="10">
        <f>COUNTIF('Keywords base'!L:L,"*"&amp;$A7&amp;"*")</f>
        <v>0</v>
      </c>
      <c r="I7" s="10">
        <f>COUNTIF('Keywords base'!M:M,"*"&amp;$A7&amp;"*")</f>
        <v>0</v>
      </c>
      <c r="J7" s="10">
        <f>COUNTIF('Keywords base'!N:N,"*"&amp;$A7&amp;"*")</f>
        <v>0</v>
      </c>
      <c r="K7" s="10">
        <f>COUNTIF('Keywords base'!O:O,"*"&amp;$A7&amp;"*")</f>
        <v>0</v>
      </c>
    </row>
    <row r="8" spans="1:11" x14ac:dyDescent="0.25">
      <c r="A8" s="8" t="s">
        <v>190</v>
      </c>
      <c r="B8" s="10">
        <f>COUNTIF('Keywords base'!F:F,"*"&amp;$A8&amp;"*")</f>
        <v>0</v>
      </c>
      <c r="C8" s="10">
        <f>COUNTIF('Keywords base'!G:G,"*"&amp;$A8&amp;"*")</f>
        <v>0</v>
      </c>
      <c r="D8" s="10">
        <f>COUNTIF('Keywords base'!H:H,"*"&amp;$A8&amp;"*")</f>
        <v>0</v>
      </c>
      <c r="E8" s="10">
        <f>COUNTIF('Keywords base'!I:I,"*"&amp;$A8&amp;"*")</f>
        <v>0</v>
      </c>
      <c r="F8" s="10">
        <f>COUNTIF('Keywords base'!J:J,"*"&amp;$A8&amp;"*")</f>
        <v>0</v>
      </c>
      <c r="G8" s="10">
        <f>COUNTIF('Keywords base'!K:K,"*"&amp;$A8&amp;"*")</f>
        <v>0</v>
      </c>
      <c r="H8" s="10">
        <f>COUNTIF('Keywords base'!L:L,"*"&amp;$A8&amp;"*")</f>
        <v>0</v>
      </c>
      <c r="I8" s="10">
        <f>COUNTIF('Keywords base'!M:M,"*"&amp;$A8&amp;"*")</f>
        <v>0</v>
      </c>
      <c r="J8" s="10">
        <f>COUNTIF('Keywords base'!N:N,"*"&amp;$A8&amp;"*")</f>
        <v>0</v>
      </c>
      <c r="K8" s="10">
        <f>COUNTIF('Keywords base'!O:O,"*"&amp;$A8&amp;"*")</f>
        <v>0</v>
      </c>
    </row>
  </sheetData>
  <hyperlinks>
    <hyperlink ref="A7" r:id="rId1"/>
    <hyperlink ref="A8" r:id="rId2"/>
    <hyperlink ref="A2" r:id="rId3"/>
    <hyperlink ref="A3" r:id="rId4"/>
    <hyperlink ref="A4" r:id="rId5"/>
    <hyperlink ref="A5" r:id="rId6"/>
    <hyperlink ref="A6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Keywords base</vt:lpstr>
      <vt:lpstr>Sheet2</vt:lpstr>
    </vt:vector>
  </TitlesOfParts>
  <Company>Webhunt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Nagy</dc:creator>
  <cp:lastModifiedBy>Rendszergazda</cp:lastModifiedBy>
  <dcterms:created xsi:type="dcterms:W3CDTF">2016-06-27T09:33:52Z</dcterms:created>
  <dcterms:modified xsi:type="dcterms:W3CDTF">2016-06-27T20:49:53Z</dcterms:modified>
</cp:coreProperties>
</file>