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2260" windowHeight="12645"/>
  </bookViews>
  <sheets>
    <sheet name="Munk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0" i="1"/>
  <c r="J11" i="1"/>
  <c r="J12" i="1"/>
  <c r="J13" i="1"/>
  <c r="J14" i="1"/>
  <c r="J15" i="1"/>
  <c r="J16" i="1"/>
  <c r="J17" i="1"/>
  <c r="J18" i="1"/>
  <c r="J19" i="1"/>
  <c r="J3" i="1"/>
  <c r="J4" i="1"/>
  <c r="J5" i="1"/>
  <c r="J6" i="1"/>
  <c r="J7" i="1"/>
  <c r="J8" i="1"/>
  <c r="J9" i="1"/>
  <c r="J2" i="1"/>
  <c r="G5" i="1" a="1"/>
  <c r="G5" i="1"/>
  <c r="G6" i="1" a="1"/>
  <c r="G6" i="1"/>
  <c r="G4" i="1" a="1"/>
  <c r="G4" i="1"/>
  <c r="G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2" i="1"/>
  <c r="K2" i="1" a="1"/>
  <c r="K2" i="1" s="1"/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F2" i="1"/>
  <c r="F1" i="1" s="1"/>
  <c r="E2" i="1"/>
  <c r="D34" i="1" l="1"/>
  <c r="C2" i="1"/>
  <c r="D2" i="1" s="1"/>
  <c r="C3" i="1" l="1"/>
  <c r="D3" i="1" l="1"/>
  <c r="C4" i="1"/>
  <c r="C5" i="1" s="1"/>
  <c r="D5" i="1" s="1"/>
  <c r="C6" i="1" l="1"/>
  <c r="D4" i="1"/>
  <c r="D6" i="1" l="1"/>
  <c r="C7" i="1"/>
  <c r="D7" i="1" l="1"/>
  <c r="C8" i="1"/>
  <c r="D8" i="1" s="1"/>
  <c r="C9" i="1" l="1"/>
  <c r="D9" i="1" l="1"/>
  <c r="C10" i="1"/>
  <c r="D10" i="1" l="1"/>
  <c r="C11" i="1"/>
  <c r="D11" i="1" l="1"/>
  <c r="C12" i="1"/>
  <c r="D12" i="1" l="1"/>
  <c r="C13" i="1"/>
  <c r="D13" i="1" l="1"/>
  <c r="C14" i="1"/>
  <c r="D14" i="1" l="1"/>
  <c r="C15" i="1"/>
  <c r="D15" i="1" l="1"/>
  <c r="C16" i="1"/>
  <c r="D16" i="1" l="1"/>
  <c r="C17" i="1"/>
  <c r="D17" i="1" l="1"/>
  <c r="C18" i="1"/>
  <c r="D18" i="1" l="1"/>
  <c r="C19" i="1"/>
  <c r="D19" i="1" l="1"/>
  <c r="C20" i="1"/>
  <c r="D20" i="1" l="1"/>
  <c r="C21" i="1"/>
  <c r="D21" i="1" l="1"/>
  <c r="C22" i="1"/>
  <c r="D22" i="1" l="1"/>
  <c r="C23" i="1"/>
  <c r="D23" i="1" l="1"/>
  <c r="C24" i="1"/>
  <c r="D24" i="1" l="1"/>
  <c r="C25" i="1"/>
  <c r="D25" i="1" l="1"/>
  <c r="C26" i="1"/>
  <c r="D26" i="1" l="1"/>
  <c r="C27" i="1"/>
  <c r="D27" i="1" l="1"/>
  <c r="C28" i="1"/>
  <c r="D28" i="1" l="1"/>
  <c r="C29" i="1"/>
  <c r="D29" i="1" l="1"/>
  <c r="C30" i="1"/>
  <c r="D30" i="1" l="1"/>
  <c r="C31" i="1"/>
  <c r="D31" i="1" l="1"/>
  <c r="C32" i="1"/>
  <c r="D32" i="1" l="1"/>
  <c r="C33" i="1"/>
  <c r="D33" i="1" s="1"/>
</calcChain>
</file>

<file path=xl/sharedStrings.xml><?xml version="1.0" encoding="utf-8"?>
<sst xmlns="http://schemas.openxmlformats.org/spreadsheetml/2006/main" count="83" uniqueCount="39">
  <si>
    <t>Mór</t>
  </si>
  <si>
    <t>Balatonfűzfő</t>
  </si>
  <si>
    <t>Balatongyörök</t>
  </si>
  <si>
    <t>Budaörs</t>
  </si>
  <si>
    <t>Siófok</t>
  </si>
  <si>
    <t>Balatonvilágos</t>
  </si>
  <si>
    <t>Balatonkenese</t>
  </si>
  <si>
    <t>Litér</t>
  </si>
  <si>
    <t>Veszprém</t>
  </si>
  <si>
    <t>Érd</t>
  </si>
  <si>
    <t>Tamási</t>
  </si>
  <si>
    <t>Balmádi</t>
  </si>
  <si>
    <t>Győr</t>
  </si>
  <si>
    <t>Göd</t>
  </si>
  <si>
    <t>Bp</t>
  </si>
  <si>
    <t>Kecskemét</t>
  </si>
  <si>
    <t>Balatonföldvár</t>
  </si>
  <si>
    <t/>
  </si>
  <si>
    <t>Balatonudvari</t>
  </si>
  <si>
    <t>Csajág</t>
  </si>
  <si>
    <t>Székesfehérvár</t>
  </si>
  <si>
    <t>Ellenőrzés:  Össz.=</t>
  </si>
  <si>
    <t>zzzzzzzzz*</t>
  </si>
  <si>
    <t>A C1-beli "soha elő nemforduló" szöveg(ZZZZZZ) a C oszlopos sorbarendezés miatt kell.</t>
  </si>
  <si>
    <t>Az A1-beli "ZZZZZZZZ" viszont csak az F (ellenőrzéses) oszlop képleteihez kell.</t>
  </si>
  <si>
    <t>Magyarázat: Így a szövegben előfordulhatnak üres sorok is, anélkül hogy "tévesen-megtalálva" lennének az üres C1 és A1 cellákban)</t>
  </si>
  <si>
    <t>*Megjegyzés:</t>
  </si>
  <si>
    <t>**Sajnos a B oszlop rendező képlete az üres sornak ugyanúgy a 0 értéket adja mint az ABC szerinti első elemnek, így az azonosak kiszűrésekor az egyik kiesne(mivel hogy mindkettőnek 0 a sorszáma). Ezért kellett a "HA(A2="";..." feltétel.</t>
  </si>
  <si>
    <t>tömbképletes számmá alakítás:</t>
  </si>
  <si>
    <t xml:space="preserve">  =</t>
  </si>
  <si>
    <t>Behelyettesítési kisérlet Index függvénnyel  (index fv. nélkül le-enterezni se engedi a képletet)</t>
  </si>
  <si>
    <t>{0;1;8}</t>
  </si>
  <si>
    <t>{0;1;8;1}</t>
  </si>
  <si>
    <t>A C oszlopban használt DARABTELI(B$2:B$62;C$1:C1) tömb eredményei:</t>
  </si>
  <si>
    <t>{50;10;10;10;10;11;37;55;17;12;49;61;10;40;58;49;20;17;17;20;44;44;42;42;35;55;55;35;35;35;35;35;20;35;10;49;10;35;61;45;35;35;55;55;10;35;61;49;2;17;37;35;35;0;13;39;39;35;35;57;57}</t>
  </si>
  <si>
    <t>{0;1;8;1;1}</t>
  </si>
  <si>
    <t>A forrásszöveg (A oszlop)             számmá alakítása**</t>
  </si>
  <si>
    <t>A C oszlopban használt KICSI(B$2:B$62;1) függvény értékei</t>
  </si>
  <si>
    <t>A kigyűjtés eredménye ABC sorba rendezve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</si>
</sst>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3" xfId="0" applyFill="1" applyBorder="1"/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D1" sqref="D1"/>
    </sheetView>
  </sheetViews>
  <sheetFormatPr defaultRowHeight="15" x14ac:dyDescent="0.25"/>
  <cols>
    <col min="1" max="1" width="15.5703125" customWidth="1"/>
    <col min="2" max="2" width="13.5703125" customWidth="1"/>
    <col min="3" max="3" width="12.85546875" customWidth="1"/>
    <col min="4" max="4" width="16.7109375" customWidth="1"/>
    <col min="5" max="5" width="16.42578125" customWidth="1"/>
    <col min="6" max="6" width="5.42578125" customWidth="1"/>
    <col min="8" max="8" width="4.5703125" customWidth="1"/>
    <col min="9" max="9" width="57.85546875" customWidth="1"/>
    <col min="10" max="10" width="16.28515625" customWidth="1"/>
    <col min="11" max="11" width="20.7109375" customWidth="1"/>
  </cols>
  <sheetData>
    <row r="1" spans="1:11" ht="79.5" customHeight="1" thickBot="1" x14ac:dyDescent="0.3">
      <c r="A1" s="9" t="s">
        <v>22</v>
      </c>
      <c r="B1" s="11" t="s">
        <v>36</v>
      </c>
      <c r="C1" s="11" t="s">
        <v>22</v>
      </c>
      <c r="D1" s="12" t="s">
        <v>38</v>
      </c>
      <c r="E1" s="10" t="s">
        <v>21</v>
      </c>
      <c r="F1" s="10">
        <f>SUM(F2:F62)</f>
        <v>21</v>
      </c>
      <c r="G1" s="17" t="s">
        <v>28</v>
      </c>
      <c r="H1" s="17"/>
      <c r="I1" s="17"/>
      <c r="J1" s="24" t="s">
        <v>37</v>
      </c>
      <c r="K1" s="15" t="s">
        <v>30</v>
      </c>
    </row>
    <row r="2" spans="1:11" x14ac:dyDescent="0.25">
      <c r="A2" s="1" t="s">
        <v>0</v>
      </c>
      <c r="B2" s="1">
        <f>IF(A2="",9999,COUNTIF(A$2:A$62,"&lt;="&amp;A2))</f>
        <v>50</v>
      </c>
      <c r="C2" s="3">
        <f>SMALL(B$2:B$62,SUMPRODUCT(COUNTIF(B$2:B$62,C$1:C1))+1)</f>
        <v>2</v>
      </c>
      <c r="D2" s="6" t="str">
        <f>INDEX(A$2:A$62,MATCH(C2,B$2:B$62,0))</f>
        <v>Balatonföldvár</v>
      </c>
      <c r="E2" s="4">
        <f>IF(COUNTIF(A$1:A1,A2)=0,1,"")</f>
        <v>1</v>
      </c>
      <c r="F2" s="2">
        <f>IF(COUNTIF(A$1:A1,A2)=0,1,"")</f>
        <v>1</v>
      </c>
      <c r="G2" s="13">
        <f>COUNTIF(A$2:A$62,"&lt;="&amp;A$2:A$62)</f>
        <v>50</v>
      </c>
      <c r="H2" s="14" t="s">
        <v>29</v>
      </c>
      <c r="I2" s="13" t="s">
        <v>34</v>
      </c>
      <c r="J2" s="23">
        <f>SMALL(B$2:B$62,ROW()-1)</f>
        <v>2</v>
      </c>
      <c r="K2" s="16" t="e">
        <f t="array" ref="K2">SMALL(COUNTIF(A$2:A$25,"&lt;="&amp;A$2:A$25),SUM(COUNTIF(INDEX(COUNTIF(A$2:A$25,"&lt;="&amp;A$2:A$25),0),C$1:C1))+1)</f>
        <v>#VALUE!</v>
      </c>
    </row>
    <row r="3" spans="1:11" x14ac:dyDescent="0.25">
      <c r="A3" s="1" t="s">
        <v>1</v>
      </c>
      <c r="B3" s="1">
        <f t="shared" ref="B3:B62" si="0">IF(A3="",9999,COUNTIF(A$2:A$62,"&lt;="&amp;A3))</f>
        <v>10</v>
      </c>
      <c r="C3" s="3">
        <f>SMALL(B$2:B$62,SUMPRODUCT(COUNTIF(B$2:B$62,C$1:C2))+1)</f>
        <v>10</v>
      </c>
      <c r="D3" s="7" t="str">
        <f t="shared" ref="D3:D34" si="1">INDEX(A$2:A$62,MATCH(C3,B$2:B$62,0))</f>
        <v>Balatonfűzfő</v>
      </c>
      <c r="E3" s="4">
        <v>2</v>
      </c>
      <c r="F3" s="2">
        <f>IF(COUNTIF(A$1:A2,A3)=0,1,"")</f>
        <v>1</v>
      </c>
      <c r="G3" s="20" t="s">
        <v>33</v>
      </c>
      <c r="H3" s="21"/>
      <c r="I3" s="22"/>
      <c r="J3" s="23">
        <f t="shared" ref="J3:J33" si="2">SMALL(B$2:B$62,ROW()-1)</f>
        <v>10</v>
      </c>
      <c r="K3" s="25"/>
    </row>
    <row r="4" spans="1:11" x14ac:dyDescent="0.25">
      <c r="A4" s="1" t="s">
        <v>1</v>
      </c>
      <c r="B4" s="1">
        <f t="shared" si="0"/>
        <v>10</v>
      </c>
      <c r="C4" s="3">
        <f>SMALL(B$2:B$62,SUMPRODUCT(COUNTIF(B$2:B$62,C$1:C3))+1)</f>
        <v>11</v>
      </c>
      <c r="D4" s="7" t="str">
        <f t="shared" si="1"/>
        <v>Balatongyörök</v>
      </c>
      <c r="E4" s="4">
        <v>3</v>
      </c>
      <c r="F4" s="2" t="str">
        <f>IF(COUNTIF(A$1:A3,A4)=0,1,"")</f>
        <v/>
      </c>
      <c r="G4" s="19">
        <f t="array" ref="G4">COUNTIF(B$2:B$62,C$1:C3)</f>
        <v>0</v>
      </c>
      <c r="H4" s="18" t="s">
        <v>29</v>
      </c>
      <c r="I4" s="19" t="s">
        <v>31</v>
      </c>
      <c r="J4" s="23">
        <f t="shared" si="2"/>
        <v>10</v>
      </c>
    </row>
    <row r="5" spans="1:11" x14ac:dyDescent="0.25">
      <c r="A5" s="1" t="s">
        <v>1</v>
      </c>
      <c r="B5" s="1">
        <f t="shared" si="0"/>
        <v>10</v>
      </c>
      <c r="C5" s="3">
        <f>SMALL(B$2:B$62,SUMPRODUCT(COUNTIF(B$2:B$62,C$1:C4))+1)</f>
        <v>12</v>
      </c>
      <c r="D5" s="7" t="str">
        <f t="shared" si="1"/>
        <v>Balatonkenese</v>
      </c>
      <c r="E5" s="4">
        <v>4</v>
      </c>
      <c r="F5" s="2" t="str">
        <f>IF(COUNTIF(A$1:A4,A5)=0,1,"")</f>
        <v/>
      </c>
      <c r="G5" s="19">
        <f t="array" ref="G5">COUNTIF(B$2:B$62,C$1:C4)</f>
        <v>0</v>
      </c>
      <c r="H5" s="18" t="s">
        <v>29</v>
      </c>
      <c r="I5" s="19" t="s">
        <v>32</v>
      </c>
      <c r="J5" s="23">
        <f t="shared" si="2"/>
        <v>10</v>
      </c>
    </row>
    <row r="6" spans="1:11" x14ac:dyDescent="0.25">
      <c r="A6" s="1" t="s">
        <v>1</v>
      </c>
      <c r="B6" s="1">
        <f t="shared" si="0"/>
        <v>10</v>
      </c>
      <c r="C6" s="3">
        <f>SMALL(B$2:B$62,SUMPRODUCT(COUNTIF(B$2:B$62,C$1:C5))+1)</f>
        <v>13</v>
      </c>
      <c r="D6" s="7" t="str">
        <f t="shared" si="1"/>
        <v>Balatonudvari</v>
      </c>
      <c r="E6" s="4">
        <v>5</v>
      </c>
      <c r="F6" s="2" t="str">
        <f>IF(COUNTIF(A$1:A5,A6)=0,1,"")</f>
        <v/>
      </c>
      <c r="G6" s="19">
        <f t="array" ref="G6">COUNTIF(B$2:B$62,C$1:C5)</f>
        <v>0</v>
      </c>
      <c r="H6" s="18" t="s">
        <v>29</v>
      </c>
      <c r="I6" s="19" t="s">
        <v>35</v>
      </c>
      <c r="J6" s="23">
        <f t="shared" si="2"/>
        <v>10</v>
      </c>
    </row>
    <row r="7" spans="1:11" x14ac:dyDescent="0.25">
      <c r="A7" s="1" t="s">
        <v>2</v>
      </c>
      <c r="B7" s="1">
        <f t="shared" si="0"/>
        <v>11</v>
      </c>
      <c r="C7" s="3">
        <f>SMALL(B$2:B$62,SUMPRODUCT(COUNTIF(B$2:B$62,C$1:C6))+1)</f>
        <v>17</v>
      </c>
      <c r="D7" s="7" t="str">
        <f t="shared" si="1"/>
        <v>Balatonvilágos</v>
      </c>
      <c r="E7" s="4">
        <v>6</v>
      </c>
      <c r="F7" s="2">
        <f>IF(COUNTIF(A$1:A6,A7)=0,1,"")</f>
        <v>1</v>
      </c>
      <c r="J7" s="23">
        <f t="shared" si="2"/>
        <v>10</v>
      </c>
    </row>
    <row r="8" spans="1:11" x14ac:dyDescent="0.25">
      <c r="A8" s="1" t="s">
        <v>3</v>
      </c>
      <c r="B8" s="1">
        <f t="shared" si="0"/>
        <v>37</v>
      </c>
      <c r="C8" s="3">
        <f>SMALL(B$2:B$62,SUMPRODUCT(COUNTIF(B$2:B$62,C$1:C7))+1)</f>
        <v>20</v>
      </c>
      <c r="D8" s="7" t="str">
        <f t="shared" si="1"/>
        <v>Balmádi</v>
      </c>
      <c r="E8" s="4">
        <v>7</v>
      </c>
      <c r="F8" s="2">
        <f>IF(COUNTIF(A$1:A7,A8)=0,1,"")</f>
        <v>1</v>
      </c>
      <c r="J8" s="23">
        <f t="shared" si="2"/>
        <v>10</v>
      </c>
    </row>
    <row r="9" spans="1:11" x14ac:dyDescent="0.25">
      <c r="A9" s="1" t="s">
        <v>4</v>
      </c>
      <c r="B9" s="1">
        <f t="shared" si="0"/>
        <v>55</v>
      </c>
      <c r="C9" s="3">
        <f>SMALL(B$2:B$62,SUMPRODUCT(COUNTIF(B$2:B$62,C$1:C8))+1)</f>
        <v>35</v>
      </c>
      <c r="D9" s="7" t="str">
        <f t="shared" si="1"/>
        <v>Bp</v>
      </c>
      <c r="E9" s="4">
        <v>8</v>
      </c>
      <c r="F9" s="2">
        <f>IF(COUNTIF(A$1:A8,A9)=0,1,"")</f>
        <v>1</v>
      </c>
      <c r="J9" s="23">
        <f t="shared" si="2"/>
        <v>10</v>
      </c>
    </row>
    <row r="10" spans="1:11" x14ac:dyDescent="0.25">
      <c r="A10" s="1" t="s">
        <v>5</v>
      </c>
      <c r="B10" s="1">
        <f t="shared" si="0"/>
        <v>17</v>
      </c>
      <c r="C10" s="3">
        <f>SMALL(B$2:B$62,SUMPRODUCT(COUNTIF(B$2:B$62,C$1:C9))+1)</f>
        <v>37</v>
      </c>
      <c r="D10" s="7" t="str">
        <f t="shared" si="1"/>
        <v>Budaörs</v>
      </c>
      <c r="E10" s="4">
        <v>9</v>
      </c>
      <c r="F10" s="2">
        <f>IF(COUNTIF(A$1:A9,A10)=0,1,"")</f>
        <v>1</v>
      </c>
      <c r="J10" s="23">
        <f t="shared" si="2"/>
        <v>10</v>
      </c>
    </row>
    <row r="11" spans="1:11" x14ac:dyDescent="0.25">
      <c r="A11" s="1" t="s">
        <v>6</v>
      </c>
      <c r="B11" s="1">
        <f t="shared" si="0"/>
        <v>12</v>
      </c>
      <c r="C11" s="3">
        <f>SMALL(B$2:B$62,SUMPRODUCT(COUNTIF(B$2:B$62,C$1:C10))+1)</f>
        <v>39</v>
      </c>
      <c r="D11" s="7" t="str">
        <f t="shared" si="1"/>
        <v>Csajág</v>
      </c>
      <c r="E11" s="4">
        <v>10</v>
      </c>
      <c r="F11" s="2">
        <f>IF(COUNTIF(A$1:A10,A11)=0,1,"")</f>
        <v>1</v>
      </c>
      <c r="J11" s="23">
        <f t="shared" si="2"/>
        <v>11</v>
      </c>
    </row>
    <row r="12" spans="1:11" x14ac:dyDescent="0.25">
      <c r="A12" s="1" t="s">
        <v>7</v>
      </c>
      <c r="B12" s="1">
        <f t="shared" si="0"/>
        <v>49</v>
      </c>
      <c r="C12" s="3">
        <f>SMALL(B$2:B$62,SUMPRODUCT(COUNTIF(B$2:B$62,C$1:C11))+1)</f>
        <v>40</v>
      </c>
      <c r="D12" s="7" t="str">
        <f t="shared" si="1"/>
        <v>Érd</v>
      </c>
      <c r="E12" s="4">
        <v>11</v>
      </c>
      <c r="F12" s="2">
        <f>IF(COUNTIF(A$1:A11,A12)=0,1,"")</f>
        <v>1</v>
      </c>
      <c r="J12" s="23">
        <f t="shared" si="2"/>
        <v>12</v>
      </c>
    </row>
    <row r="13" spans="1:11" x14ac:dyDescent="0.25">
      <c r="A13" s="1" t="s">
        <v>8</v>
      </c>
      <c r="B13" s="1">
        <f t="shared" si="0"/>
        <v>61</v>
      </c>
      <c r="C13" s="3">
        <f>SMALL(B$2:B$62,SUMPRODUCT(COUNTIF(B$2:B$62,C$1:C12))+1)</f>
        <v>42</v>
      </c>
      <c r="D13" s="7" t="str">
        <f t="shared" si="1"/>
        <v>Göd</v>
      </c>
      <c r="E13" s="4">
        <v>12</v>
      </c>
      <c r="F13" s="2">
        <f>IF(COUNTIF(A$1:A12,A13)=0,1,"")</f>
        <v>1</v>
      </c>
      <c r="J13" s="23">
        <f t="shared" si="2"/>
        <v>13</v>
      </c>
    </row>
    <row r="14" spans="1:11" x14ac:dyDescent="0.25">
      <c r="A14" s="1" t="s">
        <v>1</v>
      </c>
      <c r="B14" s="1">
        <f t="shared" si="0"/>
        <v>10</v>
      </c>
      <c r="C14" s="3">
        <f>SMALL(B$2:B$62,SUMPRODUCT(COUNTIF(B$2:B$62,C$1:C13))+1)</f>
        <v>44</v>
      </c>
      <c r="D14" s="7" t="str">
        <f t="shared" si="1"/>
        <v>Győr</v>
      </c>
      <c r="E14" s="4">
        <v>13</v>
      </c>
      <c r="F14" s="2" t="str">
        <f>IF(COUNTIF(A$1:A13,A14)=0,1,"")</f>
        <v/>
      </c>
      <c r="J14" s="23">
        <f t="shared" si="2"/>
        <v>17</v>
      </c>
    </row>
    <row r="15" spans="1:11" x14ac:dyDescent="0.25">
      <c r="A15" s="1" t="s">
        <v>9</v>
      </c>
      <c r="B15" s="1">
        <f t="shared" si="0"/>
        <v>40</v>
      </c>
      <c r="C15" s="3">
        <f>SMALL(B$2:B$62,SUMPRODUCT(COUNTIF(B$2:B$62,C$1:C14))+1)</f>
        <v>45</v>
      </c>
      <c r="D15" s="7" t="str">
        <f t="shared" si="1"/>
        <v>Kecskemét</v>
      </c>
      <c r="E15" s="4">
        <v>14</v>
      </c>
      <c r="F15" s="2">
        <f>IF(COUNTIF(A$1:A14,A15)=0,1,"")</f>
        <v>1</v>
      </c>
      <c r="J15" s="23">
        <f t="shared" si="2"/>
        <v>17</v>
      </c>
    </row>
    <row r="16" spans="1:11" x14ac:dyDescent="0.25">
      <c r="A16" s="1" t="s">
        <v>10</v>
      </c>
      <c r="B16" s="1">
        <f t="shared" si="0"/>
        <v>58</v>
      </c>
      <c r="C16" s="3">
        <f>SMALL(B$2:B$62,SUMPRODUCT(COUNTIF(B$2:B$62,C$1:C15))+1)</f>
        <v>49</v>
      </c>
      <c r="D16" s="7" t="str">
        <f t="shared" si="1"/>
        <v>Litér</v>
      </c>
      <c r="E16" s="4">
        <v>15</v>
      </c>
      <c r="F16" s="2">
        <f>IF(COUNTIF(A$1:A15,A16)=0,1,"")</f>
        <v>1</v>
      </c>
      <c r="J16" s="23">
        <f t="shared" si="2"/>
        <v>17</v>
      </c>
    </row>
    <row r="17" spans="1:10" x14ac:dyDescent="0.25">
      <c r="A17" s="1" t="s">
        <v>7</v>
      </c>
      <c r="B17" s="1">
        <f t="shared" si="0"/>
        <v>49</v>
      </c>
      <c r="C17" s="3">
        <f>SMALL(B$2:B$62,SUMPRODUCT(COUNTIF(B$2:B$62,C$1:C16))+1)</f>
        <v>50</v>
      </c>
      <c r="D17" s="7" t="str">
        <f t="shared" si="1"/>
        <v>Mór</v>
      </c>
      <c r="E17" s="4">
        <v>16</v>
      </c>
      <c r="F17" s="2" t="str">
        <f>IF(COUNTIF(A$1:A16,A17)=0,1,"")</f>
        <v/>
      </c>
      <c r="J17" s="23">
        <f t="shared" si="2"/>
        <v>17</v>
      </c>
    </row>
    <row r="18" spans="1:10" x14ac:dyDescent="0.25">
      <c r="A18" s="1" t="s">
        <v>11</v>
      </c>
      <c r="B18" s="1">
        <f t="shared" si="0"/>
        <v>20</v>
      </c>
      <c r="C18" s="3">
        <f>SMALL(B$2:B$62,SUMPRODUCT(COUNTIF(B$2:B$62,C$1:C17))+1)</f>
        <v>55</v>
      </c>
      <c r="D18" s="7" t="str">
        <f t="shared" si="1"/>
        <v>Siófok</v>
      </c>
      <c r="E18" s="4">
        <v>17</v>
      </c>
      <c r="F18" s="2">
        <f>IF(COUNTIF(A$1:A17,A18)=0,1,"")</f>
        <v>1</v>
      </c>
      <c r="J18" s="23">
        <f t="shared" si="2"/>
        <v>20</v>
      </c>
    </row>
    <row r="19" spans="1:10" x14ac:dyDescent="0.25">
      <c r="A19" s="1" t="s">
        <v>5</v>
      </c>
      <c r="B19" s="1">
        <f t="shared" si="0"/>
        <v>17</v>
      </c>
      <c r="C19" s="3">
        <f>SMALL(B$2:B$62,SUMPRODUCT(COUNTIF(B$2:B$62,C$1:C18))+1)</f>
        <v>57</v>
      </c>
      <c r="D19" s="7" t="str">
        <f t="shared" si="1"/>
        <v>Székesfehérvár</v>
      </c>
      <c r="E19" s="4">
        <v>18</v>
      </c>
      <c r="F19" s="2" t="str">
        <f>IF(COUNTIF(A$1:A18,A19)=0,1,"")</f>
        <v/>
      </c>
      <c r="J19" s="23">
        <f t="shared" si="2"/>
        <v>20</v>
      </c>
    </row>
    <row r="20" spans="1:10" x14ac:dyDescent="0.25">
      <c r="A20" s="1" t="s">
        <v>5</v>
      </c>
      <c r="B20" s="1">
        <f t="shared" si="0"/>
        <v>17</v>
      </c>
      <c r="C20" s="3">
        <f>SMALL(B$2:B$62,SUMPRODUCT(COUNTIF(B$2:B$62,C$1:C19))+1)</f>
        <v>58</v>
      </c>
      <c r="D20" s="7" t="str">
        <f t="shared" si="1"/>
        <v>Tamási</v>
      </c>
      <c r="E20" s="4">
        <v>19</v>
      </c>
      <c r="F20" s="2" t="str">
        <f>IF(COUNTIF(A$1:A19,A20)=0,1,"")</f>
        <v/>
      </c>
      <c r="J20" s="23">
        <f>SMALL(B$2:B$62,ROW()-1)</f>
        <v>20</v>
      </c>
    </row>
    <row r="21" spans="1:10" x14ac:dyDescent="0.25">
      <c r="A21" s="1" t="s">
        <v>11</v>
      </c>
      <c r="B21" s="1">
        <f t="shared" si="0"/>
        <v>20</v>
      </c>
      <c r="C21" s="3">
        <f>SMALL(B$2:B$62,SUMPRODUCT(COUNTIF(B$2:B$62,C$1:C20))+1)</f>
        <v>61</v>
      </c>
      <c r="D21" s="7" t="str">
        <f t="shared" si="1"/>
        <v>Veszprém</v>
      </c>
      <c r="E21" s="4">
        <v>20</v>
      </c>
      <c r="F21" s="2" t="str">
        <f>IF(COUNTIF(A$1:A20,A21)=0,1,"")</f>
        <v/>
      </c>
      <c r="J21" s="23">
        <f t="shared" si="2"/>
        <v>35</v>
      </c>
    </row>
    <row r="22" spans="1:10" ht="15.75" thickBot="1" x14ac:dyDescent="0.3">
      <c r="A22" s="1" t="s">
        <v>12</v>
      </c>
      <c r="B22" s="1">
        <f t="shared" si="0"/>
        <v>44</v>
      </c>
      <c r="C22" s="3">
        <f>SMALL(B$2:B$62,SUMPRODUCT(COUNTIF(B$2:B$62,C$1:C21))+1)</f>
        <v>9999</v>
      </c>
      <c r="D22" s="8" t="str">
        <f t="shared" si="1"/>
        <v/>
      </c>
      <c r="E22" s="4">
        <v>21</v>
      </c>
      <c r="F22" s="2">
        <f>IF(COUNTIF(A$1:A21,A22)=0,1,"")</f>
        <v>1</v>
      </c>
      <c r="J22" s="23">
        <f t="shared" si="2"/>
        <v>35</v>
      </c>
    </row>
    <row r="23" spans="1:10" x14ac:dyDescent="0.25">
      <c r="A23" s="1" t="s">
        <v>12</v>
      </c>
      <c r="B23" s="1">
        <f t="shared" si="0"/>
        <v>44</v>
      </c>
      <c r="C23" s="1" t="e">
        <f>SMALL(B$2:B$62,SUMPRODUCT(COUNTIF(B$2:B$62,C$1:C22))+1)</f>
        <v>#NUM!</v>
      </c>
      <c r="D23" s="5" t="e">
        <f t="shared" si="1"/>
        <v>#NUM!</v>
      </c>
      <c r="E23" s="2"/>
      <c r="F23" s="2" t="str">
        <f>IF(COUNTIF(A$1:A22,A23)=0,1,"")</f>
        <v/>
      </c>
      <c r="J23" s="23">
        <f t="shared" si="2"/>
        <v>35</v>
      </c>
    </row>
    <row r="24" spans="1:10" x14ac:dyDescent="0.25">
      <c r="A24" s="1" t="s">
        <v>13</v>
      </c>
      <c r="B24" s="1">
        <f t="shared" si="0"/>
        <v>42</v>
      </c>
      <c r="C24" s="1" t="e">
        <f>SMALL(B$2:B$62,SUMPRODUCT(COUNTIF(B$2:B$62,C$1:C23))+1)</f>
        <v>#NUM!</v>
      </c>
      <c r="D24" s="1" t="e">
        <f t="shared" si="1"/>
        <v>#NUM!</v>
      </c>
      <c r="E24" s="2"/>
      <c r="F24" s="2">
        <f>IF(COUNTIF(A$1:A23,A24)=0,1,"")</f>
        <v>1</v>
      </c>
      <c r="J24" s="23">
        <f t="shared" si="2"/>
        <v>35</v>
      </c>
    </row>
    <row r="25" spans="1:10" x14ac:dyDescent="0.25">
      <c r="A25" s="1" t="s">
        <v>13</v>
      </c>
      <c r="B25" s="1">
        <f t="shared" si="0"/>
        <v>42</v>
      </c>
      <c r="C25" s="1" t="e">
        <f>SMALL(B$2:B$62,SUMPRODUCT(COUNTIF(B$2:B$62,C$1:C24))+1)</f>
        <v>#NUM!</v>
      </c>
      <c r="D25" s="1" t="e">
        <f t="shared" si="1"/>
        <v>#NUM!</v>
      </c>
      <c r="E25" s="2"/>
      <c r="F25" s="2" t="str">
        <f>IF(COUNTIF(A$1:A24,A25)=0,1,"")</f>
        <v/>
      </c>
      <c r="J25" s="23">
        <f t="shared" si="2"/>
        <v>35</v>
      </c>
    </row>
    <row r="26" spans="1:10" x14ac:dyDescent="0.25">
      <c r="A26" s="1" t="s">
        <v>14</v>
      </c>
      <c r="B26" s="1">
        <f t="shared" si="0"/>
        <v>35</v>
      </c>
      <c r="C26" s="1" t="e">
        <f>SMALL(B$2:B$62,SUMPRODUCT(COUNTIF(B$2:B$62,C$1:C25))+1)</f>
        <v>#NUM!</v>
      </c>
      <c r="D26" s="1" t="e">
        <f t="shared" si="1"/>
        <v>#NUM!</v>
      </c>
      <c r="E26" s="2"/>
      <c r="F26" s="2">
        <f>IF(COUNTIF(A$1:A25,A26)=0,1,"")</f>
        <v>1</v>
      </c>
      <c r="J26" s="23">
        <f t="shared" si="2"/>
        <v>35</v>
      </c>
    </row>
    <row r="27" spans="1:10" x14ac:dyDescent="0.25">
      <c r="A27" s="1" t="s">
        <v>4</v>
      </c>
      <c r="B27" s="1">
        <f t="shared" si="0"/>
        <v>55</v>
      </c>
      <c r="C27" s="1" t="e">
        <f>SMALL(B$2:B$62,SUMPRODUCT(COUNTIF(B$2:B$62,C$1:C26))+1)</f>
        <v>#NUM!</v>
      </c>
      <c r="D27" s="1" t="e">
        <f t="shared" si="1"/>
        <v>#NUM!</v>
      </c>
      <c r="E27" s="2"/>
      <c r="F27" s="2" t="str">
        <f>IF(COUNTIF(A$1:A26,A27)=0,1,"")</f>
        <v/>
      </c>
      <c r="J27" s="23">
        <f t="shared" si="2"/>
        <v>35</v>
      </c>
    </row>
    <row r="28" spans="1:10" x14ac:dyDescent="0.25">
      <c r="A28" s="1" t="s">
        <v>4</v>
      </c>
      <c r="B28" s="1">
        <f t="shared" si="0"/>
        <v>55</v>
      </c>
      <c r="C28" s="1" t="e">
        <f>SMALL(B$2:B$62,SUMPRODUCT(COUNTIF(B$2:B$62,C$1:C27))+1)</f>
        <v>#NUM!</v>
      </c>
      <c r="D28" s="1" t="e">
        <f t="shared" si="1"/>
        <v>#NUM!</v>
      </c>
      <c r="E28" s="2"/>
      <c r="F28" s="2" t="str">
        <f>IF(COUNTIF(A$1:A27,A28)=0,1,"")</f>
        <v/>
      </c>
      <c r="J28" s="23">
        <f t="shared" si="2"/>
        <v>35</v>
      </c>
    </row>
    <row r="29" spans="1:10" x14ac:dyDescent="0.25">
      <c r="A29" s="1" t="s">
        <v>14</v>
      </c>
      <c r="B29" s="1">
        <f t="shared" si="0"/>
        <v>35</v>
      </c>
      <c r="C29" s="1" t="e">
        <f>SMALL(B$2:B$62,SUMPRODUCT(COUNTIF(B$2:B$62,C$1:C28))+1)</f>
        <v>#NUM!</v>
      </c>
      <c r="D29" s="1" t="e">
        <f t="shared" si="1"/>
        <v>#NUM!</v>
      </c>
      <c r="E29" s="2"/>
      <c r="F29" s="2" t="str">
        <f>IF(COUNTIF(A$1:A28,A29)=0,1,"")</f>
        <v/>
      </c>
      <c r="J29" s="23">
        <f t="shared" si="2"/>
        <v>35</v>
      </c>
    </row>
    <row r="30" spans="1:10" x14ac:dyDescent="0.25">
      <c r="A30" s="1" t="s">
        <v>14</v>
      </c>
      <c r="B30" s="1">
        <f t="shared" si="0"/>
        <v>35</v>
      </c>
      <c r="C30" s="1" t="e">
        <f>SMALL(B$2:B$62,SUMPRODUCT(COUNTIF(B$2:B$62,C$1:C29))+1)</f>
        <v>#NUM!</v>
      </c>
      <c r="D30" s="1" t="e">
        <f t="shared" si="1"/>
        <v>#NUM!</v>
      </c>
      <c r="E30" s="2"/>
      <c r="F30" s="2" t="str">
        <f>IF(COUNTIF(A$1:A29,A30)=0,1,"")</f>
        <v/>
      </c>
      <c r="J30" s="23">
        <f t="shared" si="2"/>
        <v>35</v>
      </c>
    </row>
    <row r="31" spans="1:10" x14ac:dyDescent="0.25">
      <c r="A31" s="1" t="s">
        <v>14</v>
      </c>
      <c r="B31" s="1">
        <f t="shared" si="0"/>
        <v>35</v>
      </c>
      <c r="C31" s="1" t="e">
        <f>SMALL(B$2:B$62,SUMPRODUCT(COUNTIF(B$2:B$62,C$1:C30))+1)</f>
        <v>#NUM!</v>
      </c>
      <c r="D31" s="1" t="e">
        <f t="shared" si="1"/>
        <v>#NUM!</v>
      </c>
      <c r="E31" s="2"/>
      <c r="F31" s="2" t="str">
        <f>IF(COUNTIF(A$1:A30,A31)=0,1,"")</f>
        <v/>
      </c>
      <c r="J31" s="23">
        <f t="shared" si="2"/>
        <v>35</v>
      </c>
    </row>
    <row r="32" spans="1:10" x14ac:dyDescent="0.25">
      <c r="A32" s="1" t="s">
        <v>14</v>
      </c>
      <c r="B32" s="1">
        <f t="shared" si="0"/>
        <v>35</v>
      </c>
      <c r="C32" s="1" t="e">
        <f>SMALL(B$2:B$62,SUMPRODUCT(COUNTIF(B$2:B$62,C$1:C31))+1)</f>
        <v>#NUM!</v>
      </c>
      <c r="D32" s="1" t="e">
        <f t="shared" si="1"/>
        <v>#NUM!</v>
      </c>
      <c r="E32" s="2"/>
      <c r="F32" s="2" t="str">
        <f>IF(COUNTIF(A$1:A31,A32)=0,1,"")</f>
        <v/>
      </c>
      <c r="J32" s="23">
        <f t="shared" si="2"/>
        <v>35</v>
      </c>
    </row>
    <row r="33" spans="1:10" x14ac:dyDescent="0.25">
      <c r="A33" s="1" t="s">
        <v>14</v>
      </c>
      <c r="B33" s="1">
        <f t="shared" si="0"/>
        <v>35</v>
      </c>
      <c r="C33" s="1" t="e">
        <f>SMALL(B$2:B$62,SUMPRODUCT(COUNTIF(B$2:B$62,C$1:C32))+1)</f>
        <v>#NUM!</v>
      </c>
      <c r="D33" s="1" t="e">
        <f t="shared" si="1"/>
        <v>#NUM!</v>
      </c>
      <c r="E33" s="2"/>
      <c r="F33" s="2" t="str">
        <f>IF(COUNTIF(A$1:A32,A33)=0,1,"")</f>
        <v/>
      </c>
      <c r="J33" s="23">
        <f t="shared" si="2"/>
        <v>35</v>
      </c>
    </row>
    <row r="34" spans="1:10" x14ac:dyDescent="0.25">
      <c r="A34" s="1" t="s">
        <v>11</v>
      </c>
      <c r="B34" s="1">
        <f t="shared" si="0"/>
        <v>20</v>
      </c>
      <c r="C34" s="1"/>
      <c r="D34" s="1" t="e">
        <f t="shared" si="1"/>
        <v>#N/A</v>
      </c>
      <c r="E34" s="2"/>
      <c r="F34" s="2" t="str">
        <f>IF(COUNTIF(A$1:A33,A34)=0,1,"")</f>
        <v/>
      </c>
    </row>
    <row r="35" spans="1:10" x14ac:dyDescent="0.25">
      <c r="A35" s="1" t="s">
        <v>14</v>
      </c>
      <c r="B35" s="1">
        <f t="shared" si="0"/>
        <v>35</v>
      </c>
      <c r="C35" s="1"/>
      <c r="D35" s="1"/>
      <c r="E35" s="2"/>
      <c r="F35" s="2" t="str">
        <f>IF(COUNTIF(A$1:A34,A35)=0,1,"")</f>
        <v/>
      </c>
    </row>
    <row r="36" spans="1:10" x14ac:dyDescent="0.25">
      <c r="A36" s="1" t="s">
        <v>1</v>
      </c>
      <c r="B36" s="1">
        <f t="shared" si="0"/>
        <v>10</v>
      </c>
      <c r="C36" s="1"/>
      <c r="D36" s="1"/>
      <c r="E36" s="2"/>
      <c r="F36" s="2" t="str">
        <f>IF(COUNTIF(A$1:A35,A36)=0,1,"")</f>
        <v/>
      </c>
    </row>
    <row r="37" spans="1:10" x14ac:dyDescent="0.25">
      <c r="A37" s="1" t="s">
        <v>7</v>
      </c>
      <c r="B37" s="1">
        <f t="shared" si="0"/>
        <v>49</v>
      </c>
      <c r="C37" s="1"/>
      <c r="D37" s="1"/>
      <c r="E37" s="2"/>
      <c r="F37" s="2" t="str">
        <f>IF(COUNTIF(A$1:A36,A37)=0,1,"")</f>
        <v/>
      </c>
    </row>
    <row r="38" spans="1:10" x14ac:dyDescent="0.25">
      <c r="A38" s="1" t="s">
        <v>1</v>
      </c>
      <c r="B38" s="1">
        <f t="shared" si="0"/>
        <v>10</v>
      </c>
      <c r="C38" s="1"/>
      <c r="D38" s="1"/>
      <c r="E38" s="2"/>
      <c r="F38" s="2" t="str">
        <f>IF(COUNTIF(A$1:A37,A38)=0,1,"")</f>
        <v/>
      </c>
    </row>
    <row r="39" spans="1:10" x14ac:dyDescent="0.25">
      <c r="A39" s="1" t="s">
        <v>14</v>
      </c>
      <c r="B39" s="1">
        <f t="shared" si="0"/>
        <v>35</v>
      </c>
      <c r="C39" s="1"/>
      <c r="D39" s="1"/>
      <c r="E39" s="2"/>
      <c r="F39" s="2" t="str">
        <f>IF(COUNTIF(A$1:A38,A39)=0,1,"")</f>
        <v/>
      </c>
    </row>
    <row r="40" spans="1:10" x14ac:dyDescent="0.25">
      <c r="A40" s="1" t="s">
        <v>8</v>
      </c>
      <c r="B40" s="1">
        <f t="shared" si="0"/>
        <v>61</v>
      </c>
      <c r="C40" s="1"/>
      <c r="D40" s="1"/>
      <c r="E40" s="2"/>
      <c r="F40" s="2" t="str">
        <f>IF(COUNTIF(A$1:A39,A40)=0,1,"")</f>
        <v/>
      </c>
    </row>
    <row r="41" spans="1:10" x14ac:dyDescent="0.25">
      <c r="A41" s="1" t="s">
        <v>15</v>
      </c>
      <c r="B41" s="1">
        <f t="shared" si="0"/>
        <v>45</v>
      </c>
      <c r="C41" s="1"/>
      <c r="D41" s="1"/>
      <c r="E41" s="2"/>
      <c r="F41" s="2">
        <f>IF(COUNTIF(A$1:A40,A41)=0,1,"")</f>
        <v>1</v>
      </c>
    </row>
    <row r="42" spans="1:10" x14ac:dyDescent="0.25">
      <c r="A42" s="1" t="s">
        <v>14</v>
      </c>
      <c r="B42" s="1">
        <f t="shared" si="0"/>
        <v>35</v>
      </c>
      <c r="C42" s="1"/>
      <c r="D42" s="1"/>
      <c r="E42" s="2"/>
      <c r="F42" s="2" t="str">
        <f>IF(COUNTIF(A$1:A41,A42)=0,1,"")</f>
        <v/>
      </c>
    </row>
    <row r="43" spans="1:10" x14ac:dyDescent="0.25">
      <c r="A43" s="1" t="s">
        <v>14</v>
      </c>
      <c r="B43" s="1">
        <f t="shared" si="0"/>
        <v>35</v>
      </c>
      <c r="C43" s="1"/>
      <c r="D43" s="1"/>
      <c r="E43" s="2"/>
      <c r="F43" s="2" t="str">
        <f>IF(COUNTIF(A$1:A42,A43)=0,1,"")</f>
        <v/>
      </c>
    </row>
    <row r="44" spans="1:10" x14ac:dyDescent="0.25">
      <c r="A44" s="1" t="s">
        <v>4</v>
      </c>
      <c r="B44" s="1">
        <f t="shared" si="0"/>
        <v>55</v>
      </c>
      <c r="C44" s="1"/>
      <c r="D44" s="1"/>
      <c r="E44" s="2"/>
      <c r="F44" s="2" t="str">
        <f>IF(COUNTIF(A$1:A43,A44)=0,1,"")</f>
        <v/>
      </c>
    </row>
    <row r="45" spans="1:10" x14ac:dyDescent="0.25">
      <c r="A45" s="1" t="s">
        <v>4</v>
      </c>
      <c r="B45" s="1">
        <f t="shared" si="0"/>
        <v>55</v>
      </c>
      <c r="C45" s="1"/>
      <c r="D45" s="1"/>
      <c r="E45" s="2"/>
      <c r="F45" s="2" t="str">
        <f>IF(COUNTIF(A$1:A44,A45)=0,1,"")</f>
        <v/>
      </c>
    </row>
    <row r="46" spans="1:10" x14ac:dyDescent="0.25">
      <c r="A46" s="1" t="s">
        <v>1</v>
      </c>
      <c r="B46" s="1">
        <f t="shared" si="0"/>
        <v>10</v>
      </c>
      <c r="C46" s="1"/>
      <c r="D46" s="1"/>
      <c r="E46" s="2"/>
      <c r="F46" s="2" t="str">
        <f>IF(COUNTIF(A$1:A45,A46)=0,1,"")</f>
        <v/>
      </c>
    </row>
    <row r="47" spans="1:10" x14ac:dyDescent="0.25">
      <c r="A47" s="1" t="s">
        <v>14</v>
      </c>
      <c r="B47" s="1">
        <f t="shared" si="0"/>
        <v>35</v>
      </c>
      <c r="C47" s="1"/>
      <c r="D47" s="1"/>
      <c r="E47" s="2"/>
      <c r="F47" s="2" t="str">
        <f>IF(COUNTIF(A$1:A46,A47)=0,1,"")</f>
        <v/>
      </c>
    </row>
    <row r="48" spans="1:10" x14ac:dyDescent="0.25">
      <c r="A48" s="1" t="s">
        <v>8</v>
      </c>
      <c r="B48" s="1">
        <f t="shared" si="0"/>
        <v>61</v>
      </c>
      <c r="C48" s="1"/>
      <c r="D48" s="1"/>
      <c r="E48" s="2"/>
      <c r="F48" s="2" t="str">
        <f>IF(COUNTIF(A$1:A47,A48)=0,1,"")</f>
        <v/>
      </c>
    </row>
    <row r="49" spans="1:6" x14ac:dyDescent="0.25">
      <c r="A49" s="1" t="s">
        <v>7</v>
      </c>
      <c r="B49" s="1">
        <f t="shared" si="0"/>
        <v>49</v>
      </c>
      <c r="C49" s="1"/>
      <c r="D49" s="1"/>
      <c r="E49" s="2"/>
      <c r="F49" s="2" t="str">
        <f>IF(COUNTIF(A$1:A48,A49)=0,1,"")</f>
        <v/>
      </c>
    </row>
    <row r="50" spans="1:6" x14ac:dyDescent="0.25">
      <c r="A50" s="1" t="s">
        <v>16</v>
      </c>
      <c r="B50" s="1">
        <f t="shared" si="0"/>
        <v>2</v>
      </c>
      <c r="C50" s="1"/>
      <c r="D50" s="1"/>
      <c r="E50" s="2"/>
      <c r="F50" s="2">
        <f>IF(COUNTIF(A$1:A49,A50)=0,1,"")</f>
        <v>1</v>
      </c>
    </row>
    <row r="51" spans="1:6" x14ac:dyDescent="0.25">
      <c r="A51" s="1" t="s">
        <v>5</v>
      </c>
      <c r="B51" s="1">
        <f t="shared" si="0"/>
        <v>17</v>
      </c>
      <c r="C51" s="1"/>
      <c r="D51" s="1"/>
      <c r="E51" s="2"/>
      <c r="F51" s="2" t="str">
        <f>IF(COUNTIF(A$1:A50,A51)=0,1,"")</f>
        <v/>
      </c>
    </row>
    <row r="52" spans="1:6" x14ac:dyDescent="0.25">
      <c r="A52" s="1" t="s">
        <v>3</v>
      </c>
      <c r="B52" s="1">
        <f t="shared" si="0"/>
        <v>37</v>
      </c>
      <c r="C52" s="1"/>
      <c r="D52" s="1"/>
      <c r="E52" s="2"/>
      <c r="F52" s="2" t="str">
        <f>IF(COUNTIF(A$1:A51,A52)=0,1,"")</f>
        <v/>
      </c>
    </row>
    <row r="53" spans="1:6" x14ac:dyDescent="0.25">
      <c r="A53" s="1" t="s">
        <v>14</v>
      </c>
      <c r="B53" s="1">
        <f t="shared" si="0"/>
        <v>35</v>
      </c>
      <c r="C53" s="1"/>
      <c r="D53" s="1"/>
      <c r="E53" s="2"/>
      <c r="F53" s="2" t="str">
        <f>IF(COUNTIF(A$1:A52,A53)=0,1,"")</f>
        <v/>
      </c>
    </row>
    <row r="54" spans="1:6" x14ac:dyDescent="0.25">
      <c r="A54" s="1" t="s">
        <v>14</v>
      </c>
      <c r="B54" s="1">
        <f t="shared" si="0"/>
        <v>35</v>
      </c>
      <c r="C54" s="1"/>
      <c r="D54" s="1"/>
      <c r="E54" s="2"/>
      <c r="F54" s="2" t="str">
        <f>IF(COUNTIF(A$1:A53,A54)=0,1,"")</f>
        <v/>
      </c>
    </row>
    <row r="55" spans="1:6" x14ac:dyDescent="0.25">
      <c r="A55" s="1" t="s">
        <v>17</v>
      </c>
      <c r="B55" s="1">
        <f t="shared" si="0"/>
        <v>9999</v>
      </c>
      <c r="C55" s="1"/>
      <c r="D55" s="1"/>
      <c r="E55" s="2"/>
      <c r="F55" s="2">
        <f>IF(COUNTIF(A$1:A54,A55)=0,1,"")</f>
        <v>1</v>
      </c>
    </row>
    <row r="56" spans="1:6" x14ac:dyDescent="0.25">
      <c r="A56" s="1" t="s">
        <v>18</v>
      </c>
      <c r="B56" s="1">
        <f t="shared" si="0"/>
        <v>13</v>
      </c>
      <c r="C56" s="1"/>
      <c r="D56" s="1"/>
      <c r="E56" s="2"/>
      <c r="F56" s="2">
        <f>IF(COUNTIF(A$1:A55,A56)=0,1,"")</f>
        <v>1</v>
      </c>
    </row>
    <row r="57" spans="1:6" x14ac:dyDescent="0.25">
      <c r="A57" s="1" t="s">
        <v>19</v>
      </c>
      <c r="B57" s="1">
        <f t="shared" si="0"/>
        <v>39</v>
      </c>
      <c r="C57" s="1"/>
      <c r="D57" s="1"/>
      <c r="E57" s="2"/>
      <c r="F57" s="2">
        <f>IF(COUNTIF(A$1:A56,A57)=0,1,"")</f>
        <v>1</v>
      </c>
    </row>
    <row r="58" spans="1:6" x14ac:dyDescent="0.25">
      <c r="A58" s="1" t="s">
        <v>19</v>
      </c>
      <c r="B58" s="1">
        <f t="shared" si="0"/>
        <v>39</v>
      </c>
      <c r="C58" s="1"/>
      <c r="D58" s="1"/>
      <c r="E58" s="2"/>
      <c r="F58" s="2" t="str">
        <f>IF(COUNTIF(A$1:A57,A58)=0,1,"")</f>
        <v/>
      </c>
    </row>
    <row r="59" spans="1:6" x14ac:dyDescent="0.25">
      <c r="A59" s="1" t="s">
        <v>14</v>
      </c>
      <c r="B59" s="1">
        <f t="shared" si="0"/>
        <v>35</v>
      </c>
      <c r="C59" s="1"/>
      <c r="D59" s="1"/>
      <c r="E59" s="2"/>
      <c r="F59" s="2" t="str">
        <f>IF(COUNTIF(A$1:A58,A59)=0,1,"")</f>
        <v/>
      </c>
    </row>
    <row r="60" spans="1:6" x14ac:dyDescent="0.25">
      <c r="A60" s="1" t="s">
        <v>14</v>
      </c>
      <c r="B60" s="1">
        <f t="shared" si="0"/>
        <v>35</v>
      </c>
      <c r="C60" s="1"/>
      <c r="D60" s="1"/>
      <c r="E60" s="2"/>
      <c r="F60" s="2" t="str">
        <f>IF(COUNTIF(A$1:A59,A60)=0,1,"")</f>
        <v/>
      </c>
    </row>
    <row r="61" spans="1:6" x14ac:dyDescent="0.25">
      <c r="A61" s="1" t="s">
        <v>20</v>
      </c>
      <c r="B61" s="1">
        <f t="shared" si="0"/>
        <v>57</v>
      </c>
      <c r="C61" s="1"/>
      <c r="D61" s="1"/>
      <c r="E61" s="2"/>
      <c r="F61" s="2">
        <f>IF(COUNTIF(A$1:A60,A61)=0,1,"")</f>
        <v>1</v>
      </c>
    </row>
    <row r="62" spans="1:6" x14ac:dyDescent="0.25">
      <c r="A62" s="1" t="s">
        <v>20</v>
      </c>
      <c r="B62" s="1">
        <f t="shared" si="0"/>
        <v>57</v>
      </c>
      <c r="C62" s="1"/>
      <c r="D62" s="1"/>
      <c r="E62" s="2"/>
      <c r="F62" s="2" t="str">
        <f>IF(COUNTIF(A$1:A61,A62)=0,1,"")</f>
        <v/>
      </c>
    </row>
    <row r="65" spans="1:1" x14ac:dyDescent="0.25">
      <c r="A65" t="s">
        <v>26</v>
      </c>
    </row>
    <row r="66" spans="1:1" x14ac:dyDescent="0.25">
      <c r="A66" t="s">
        <v>23</v>
      </c>
    </row>
    <row r="67" spans="1:1" x14ac:dyDescent="0.25">
      <c r="A67" t="s">
        <v>24</v>
      </c>
    </row>
    <row r="68" spans="1:1" x14ac:dyDescent="0.25">
      <c r="A68" t="s">
        <v>25</v>
      </c>
    </row>
    <row r="70" spans="1:1" x14ac:dyDescent="0.25">
      <c r="A70" t="s">
        <v>27</v>
      </c>
    </row>
  </sheetData>
  <mergeCells count="2">
    <mergeCell ref="G1:I1"/>
    <mergeCell ref="G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2017-09-25T20:56:14Z</dcterms:modified>
</cp:coreProperties>
</file>