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ocuments\1nav projekt\ARCHIDEA\"/>
    </mc:Choice>
  </mc:AlternateContent>
  <xr:revisionPtr revIDLastSave="0" documentId="13_ncr:1_{B6EC5A5B-597E-4A05-8D23-E58221468483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zámla adatok" sheetId="1" r:id="rId1"/>
    <sheet name="Tétel adatok" sheetId="2" r:id="rId2"/>
  </sheets>
  <definedNames>
    <definedName name="Szeletelő_Számla_sorszáma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1" l="1"/>
  <c r="H34" i="1"/>
  <c r="H32" i="1"/>
  <c r="H19" i="1"/>
  <c r="D9" i="1"/>
  <c r="D22" i="1"/>
  <c r="D24" i="1"/>
  <c r="D4" i="1"/>
  <c r="D5" i="1"/>
  <c r="D6" i="1"/>
  <c r="D8" i="1"/>
  <c r="D3" i="1"/>
  <c r="D10" i="1"/>
  <c r="D11" i="1"/>
  <c r="D12" i="1"/>
  <c r="D7" i="1"/>
  <c r="D30" i="1"/>
  <c r="D14" i="1"/>
  <c r="D16" i="1"/>
  <c r="D2" i="1"/>
  <c r="D17" i="1"/>
  <c r="D18" i="1"/>
  <c r="D19" i="1"/>
  <c r="D15" i="1"/>
  <c r="D21" i="1"/>
  <c r="D13" i="1"/>
  <c r="D20" i="1"/>
  <c r="D45" i="1"/>
  <c r="D23" i="1"/>
  <c r="D25" i="1"/>
  <c r="D49" i="1"/>
  <c r="D26" i="1"/>
  <c r="D27" i="1"/>
  <c r="D28" i="1"/>
  <c r="D29" i="1"/>
  <c r="D31" i="1"/>
  <c r="D32" i="1"/>
  <c r="D33" i="1"/>
  <c r="D35" i="1"/>
  <c r="D34" i="1"/>
  <c r="D36" i="1"/>
  <c r="D46" i="1"/>
  <c r="D37" i="1"/>
  <c r="D38" i="1"/>
  <c r="D39" i="1"/>
  <c r="D48" i="1"/>
  <c r="D40" i="1"/>
  <c r="D41" i="1"/>
  <c r="D42" i="1"/>
  <c r="D43" i="1"/>
  <c r="D44" i="1"/>
  <c r="D47" i="1"/>
</calcChain>
</file>

<file path=xl/sharedStrings.xml><?xml version="1.0" encoding="utf-8"?>
<sst xmlns="http://schemas.openxmlformats.org/spreadsheetml/2006/main" count="551" uniqueCount="248">
  <si>
    <t>Számla sorszáma</t>
  </si>
  <si>
    <t>Teljesítés dátuma</t>
  </si>
  <si>
    <t>Eladó adószáma (törzsszám)</t>
  </si>
  <si>
    <t>Eladó neve</t>
  </si>
  <si>
    <t>Számla nettó összege (forintban)</t>
  </si>
  <si>
    <t>Számla ÁFA összege (forintban)</t>
  </si>
  <si>
    <t>Számla bruttó összege (forintban)</t>
  </si>
  <si>
    <t>2020/02225</t>
  </si>
  <si>
    <t>-</t>
  </si>
  <si>
    <t>HARUM ZRT.</t>
  </si>
  <si>
    <t>2020-000584</t>
  </si>
  <si>
    <t>EL-TECH KFT.</t>
  </si>
  <si>
    <t>5120200014590567</t>
  </si>
  <si>
    <t>MAGYAR TELEKOM NYRT.</t>
  </si>
  <si>
    <t>5120200014232602</t>
  </si>
  <si>
    <t>SZ/0037004/01671/00001</t>
  </si>
  <si>
    <t>2020/872</t>
  </si>
  <si>
    <t>PKKPK-2020-58</t>
  </si>
  <si>
    <t>PIKK-PAKK ÉPKER KORLÁTOLT FELELŐSSÉGŰ TÁRSASÁG</t>
  </si>
  <si>
    <t>2020-000752</t>
  </si>
  <si>
    <t>2020-000711</t>
  </si>
  <si>
    <t>DRONESOLUTION KFT</t>
  </si>
  <si>
    <t>2020/00554</t>
  </si>
  <si>
    <t>ALA8-SZ-1369050</t>
  </si>
  <si>
    <t>ALAP-GEO MÉRNÖKI SZOLGÁLTATÓ KFT.</t>
  </si>
  <si>
    <t>SZLA20/005496</t>
  </si>
  <si>
    <t>FRANKLIN KFT.</t>
  </si>
  <si>
    <t>ART / 2020-000800</t>
  </si>
  <si>
    <t>ARTERIES STUDIO KFT.</t>
  </si>
  <si>
    <t>TOY5-SZ-1843015</t>
  </si>
  <si>
    <t>TONER-HÁZ BT</t>
  </si>
  <si>
    <t>5371027016210052</t>
  </si>
  <si>
    <t>840802818163</t>
  </si>
  <si>
    <t>ELMŰ-ÉMÁSZ ENERGIASZOLGÁLTATÓ ZRT.</t>
  </si>
  <si>
    <t>30/2020</t>
  </si>
  <si>
    <t>KÁNAI GÁBOR KISADÓZÓ</t>
  </si>
  <si>
    <t>2020/01827</t>
  </si>
  <si>
    <t>201209366</t>
  </si>
  <si>
    <t>200108288</t>
  </si>
  <si>
    <t>OBD ÉPÍTŐANYAG ÁRUHÁZ KFT.</t>
  </si>
  <si>
    <t>0118119494</t>
  </si>
  <si>
    <t>EGLO LUX KFT.</t>
  </si>
  <si>
    <t>0118119495</t>
  </si>
  <si>
    <t>SABA-2020-66</t>
  </si>
  <si>
    <t>SÁBALUX PROJECT BELSŐÉPÍTÉSZETI, SZOLGÁLTATÓ ÉS KERESKEDELMI KORLÁTOLT FELELŐSSÉGŰ TÁRSASÁG</t>
  </si>
  <si>
    <t>ESZ00067/2020</t>
  </si>
  <si>
    <t>BETABO KFT.</t>
  </si>
  <si>
    <t>PUT011091/2020</t>
  </si>
  <si>
    <t>PCX KFT.</t>
  </si>
  <si>
    <t>2020/17087</t>
  </si>
  <si>
    <t>OÁZIS COMPUTER KFT.</t>
  </si>
  <si>
    <t>E-SHU-2020-572</t>
  </si>
  <si>
    <t>DESIGNWORKS KFT.</t>
  </si>
  <si>
    <t>2020/02295</t>
  </si>
  <si>
    <t>0623863232</t>
  </si>
  <si>
    <t>VODAFONE MAGYARORSZÁG ZRT.</t>
  </si>
  <si>
    <t>2020/02316</t>
  </si>
  <si>
    <t>GRDSZ-2020-29</t>
  </si>
  <si>
    <t>GORDIUSZ-NOVA KFT.</t>
  </si>
  <si>
    <t>151009682497</t>
  </si>
  <si>
    <t>NHKV NEMZETI HULLADÉKGAZDÁLKODÁSI KOORDINÁLÓ ÉS VAGYONKEZELŐ ZRT.</t>
  </si>
  <si>
    <t>200108594</t>
  </si>
  <si>
    <t>200108576</t>
  </si>
  <si>
    <t>LET4473/2020</t>
  </si>
  <si>
    <t>LETFUSZ ÉS FIA KFT.</t>
  </si>
  <si>
    <t>PRIME-2020-9442</t>
  </si>
  <si>
    <t>PRIME MOBILE KFT.</t>
  </si>
  <si>
    <t>EL20/00166</t>
  </si>
  <si>
    <t>MEVA-HU KFT</t>
  </si>
  <si>
    <t>SZA01722/2020</t>
  </si>
  <si>
    <t>E-KBOSS-2020-224224</t>
  </si>
  <si>
    <t>KBOSS.HU KFT.</t>
  </si>
  <si>
    <t>S20/04054</t>
  </si>
  <si>
    <t>PMCA000842</t>
  </si>
  <si>
    <t>PAGE-MASTER KFT.</t>
  </si>
  <si>
    <t>E-HZPT-2020-14</t>
  </si>
  <si>
    <t>HÁZÉPÍTŐ PLUSZ ÉPÍTŐIPARI ÉS KERESKEDELMI KORLÁTOLT FELELŐSSÉGŰ TÁRSASÁG</t>
  </si>
  <si>
    <t>0624387668</t>
  </si>
  <si>
    <t>1571/2020</t>
  </si>
  <si>
    <t xml:space="preserve">VERDOM KFT. </t>
  </si>
  <si>
    <t>268723</t>
  </si>
  <si>
    <t>HOFSTÄDTER ÉPÍTŐANYAG CENTRUM KFT.</t>
  </si>
  <si>
    <t>KIS-20/028596</t>
  </si>
  <si>
    <t>DOT-COMPKER KFT.</t>
  </si>
  <si>
    <t>5120200015976640</t>
  </si>
  <si>
    <t>268724</t>
  </si>
  <si>
    <t>ALA8-SZ-1369089</t>
  </si>
  <si>
    <t>KIS-20/028615</t>
  </si>
  <si>
    <t>ALA8-SZ-1369090</t>
  </si>
  <si>
    <t>ALA8-SZ-1369091</t>
  </si>
  <si>
    <t>5120200016215044</t>
  </si>
  <si>
    <t>Megnevezés</t>
  </si>
  <si>
    <t>Nettó összeg (forintban)</t>
  </si>
  <si>
    <t>Adó mértéke</t>
  </si>
  <si>
    <t>ÁFA összeg (forintban)</t>
  </si>
  <si>
    <t>Bruttó összeg (forintban)</t>
  </si>
  <si>
    <t>MUNKADÍJ</t>
  </si>
  <si>
    <t>ÚTIDÖ</t>
  </si>
  <si>
    <t>GÉPÉSZETI SZERELÉSI MUNKA</t>
  </si>
  <si>
    <t>TALAJVIZSGÁLATI JELENTÉS</t>
  </si>
  <si>
    <t>WH/ARCHIDEA/ÉV</t>
  </si>
  <si>
    <t>PARKOLÁSI SZOLGÁLTATÁS</t>
  </si>
  <si>
    <t>NYILVÁNOS MOBILTELEFON SZOLGÁLTATÁS</t>
  </si>
  <si>
    <t>INTERNET HOZZÁFÉRÉS - ELLÁTÁS SZOLGÁLTATÁS</t>
  </si>
  <si>
    <t>TÛZ-, ELEMIKÁR, EGYÉB VAGYONKÁR-BIZTOSÍTÁS</t>
  </si>
  <si>
    <t>HULLADÉKGAZDÁLKODÁSI KÖZSZOLGÁLTATÁSI DÍJ 110 L-ES</t>
  </si>
  <si>
    <t>WEBTÁRHELY SZOLGÁLTATÁS</t>
  </si>
  <si>
    <t>TÁVTARTO U-BAK 20 MM</t>
  </si>
  <si>
    <t>IVC ULTIMO CLICK LVT 4,5MM (46995L)</t>
  </si>
  <si>
    <t>ELŐLEG - (ESZ00067/2020, TELJESÍTÉS: 2020.09.15.)</t>
  </si>
  <si>
    <t>BP. VIII. FECSKE U. 36.-AURÓRA 37. ELŐZETES TALAJVIZSGÁLATI JELENTÉS</t>
  </si>
  <si>
    <t>BP. VIII. JÓZSEF U. 39. HRSZ.: 35179. ELŐZETES TALAJVIZSGÁLATI JELENTÉS</t>
  </si>
  <si>
    <t>V123585_INFORMATIKAI SZOLGÁLTATÁSOK_MS M365 BUSINESS BASIC_1</t>
  </si>
  <si>
    <t>V123585_2000 FT MAGENTA BÓNUSZ KEDVEZMÉNY_INFORMATIKAI SZOLGÁLTATÁSOK_M1B 3.0 ICT</t>
  </si>
  <si>
    <t>(30) 841 8665_ÚJ ÜZLETI TREND M_MOBIL TELEFON SZOLG.</t>
  </si>
  <si>
    <t>(30) 841 8665_ÚJ ÜZLETI TREND M_ÜZLETI ADAT 2GB</t>
  </si>
  <si>
    <t>(30) 841 8665_ÚJ ÜZLETI TREND M_ÜZLETI M1B DÍJMENTES BELFÖLDI 2GB</t>
  </si>
  <si>
    <t>(30) 841 8665_ÜZLETI E-PACK KEDVEZMÉNY_BUSE-PACKT19MIN_MOBIL+DFLAT KEDV. SZOLG. CSOP.</t>
  </si>
  <si>
    <t>(30) 841 8665_MAGENTA 1 BUSINESS KEDVEZMÉNY 30%_TRENDPUBL 2019_PKSZCS</t>
  </si>
  <si>
    <t>(30) 841 8665_MAGENTA 1 BUSINESS KEDVEZMÉNY 30%_TRENDPUBL 2019</t>
  </si>
  <si>
    <t>ELŐLEG MEGRENDELÉSHEZ DÍJBEKÉRŐ ALAPJÁN: REN-20/14-027200 (WEB: 1725799)</t>
  </si>
  <si>
    <t>TS.N.PRO CLOUD ÉS N. IVORY PULT</t>
  </si>
  <si>
    <t>ELÔLEG JÓVÁÍRÁS</t>
  </si>
  <si>
    <t>VILLAMOS ENERGIA KERESKEDELMI DÍJ</t>
  </si>
  <si>
    <t>JÖVEDÉKI ADÓ</t>
  </si>
  <si>
    <t>ÁTVITELI DÍJ</t>
  </si>
  <si>
    <t>ELOSZTÓI FORGALMI DÍJ</t>
  </si>
  <si>
    <t>ELOSZTÓI VESZTESÉG DÍJ</t>
  </si>
  <si>
    <t>MENETREND KIEGYENSÚLYOZÁSI DÍJ</t>
  </si>
  <si>
    <t>ELOSZTÓI ALAPDÍJ</t>
  </si>
  <si>
    <t>KEDVEZMÉNYES ÁRÚ VILLAMOSENERGIA-\ELLÁTÁS TÁMOGATÁSA</t>
  </si>
  <si>
    <t>KAPCSOLT TERMELÉSSZERKEZET ÁTALAKÍTÁS</t>
  </si>
  <si>
    <t>ÁTVÉTELI KÖTELEZETTSÉG ALÁ ESŐ VILL.EN. TÁM.</t>
  </si>
  <si>
    <t>1037 BUDAPEST BOJTÁR UTCA 1. GIPSZKARTON SZERELÉSI MUNKÁK.</t>
  </si>
  <si>
    <t>SZÁMLA!</t>
  </si>
  <si>
    <t>MAESTRO STANDARD+ FEHÉR, FAMENTES MINŐSÉGI IRODAI PAPÍR A/4 80G 500ÍV/CS (CIE 161)</t>
  </si>
  <si>
    <t>BALLET UNIVERSAL A/3 80G FÉNYMÁSOLÓPAPÍR 500ÍV/CS</t>
  </si>
  <si>
    <t xml:space="preserve">GOLYÓSTOLL ÁTTETSZŐ NYOMÓGOMBOS SILVERBALL </t>
  </si>
  <si>
    <t>SZÖVEGKIEMELŐ FOROFFICE 2-5MM, 4DB-OS KÉSZLET</t>
  </si>
  <si>
    <t>FORNAX ÖNTAPADÓS JEGYZETTÖMB 50X40MM 100 LAP SÁRGA (51X38;40X50)</t>
  </si>
  <si>
    <t>TREND JEGYZETTÖMB ÖNTAPADÓS 75X75MM, 300LAP PASZTELL MIX</t>
  </si>
  <si>
    <t>LA/4 SZILIKONOS BORÍTÉK 1000DB/DOBOZ 110X220MM(LA4 SZILI)</t>
  </si>
  <si>
    <t>CSALÁDI HÁZ,ELEKTROMOS KIVIETELI TERVDOKUMENTÁCIÓ (6726 SZEGED, TISZAVIRÁG UTCA 8. HRSZ.: 795)</t>
  </si>
  <si>
    <t>LEVÉLBÉLYEG 5 FT</t>
  </si>
  <si>
    <t>LEVÉLBÉLYEG 30 FT</t>
  </si>
  <si>
    <t>LEVÉLBÉLYEG 100 FT</t>
  </si>
  <si>
    <t>MONITOR 27" ACER NITRO VG270UBMIIPX</t>
  </si>
  <si>
    <t xml:space="preserve"> OAZIS PIXELGARANCIA</t>
  </si>
  <si>
    <t>SZÁMLÁZZ.HU RENDSZERHASZNÁLAT: ELŐFIZETÉS (#PROFI)</t>
  </si>
  <si>
    <t>SZÁMLÁZZ.HU RENDSZERHASZNÁLAT (FIÓKNÁL NYILVÁNTARTOTT EGYÉB TARTOZÁS)</t>
  </si>
  <si>
    <t>BÉRLETI DÍJ</t>
  </si>
  <si>
    <t>ÜZEMELTETÉSI DÍJ</t>
  </si>
  <si>
    <t>SZERVIZÁTALÁNY</t>
  </si>
  <si>
    <t>BENZIN</t>
  </si>
  <si>
    <t>KÉSEDELMI KAMAT</t>
  </si>
  <si>
    <t>GLS FLEX DELIVERY</t>
  </si>
  <si>
    <t>TECHLY ÁLLVÁNY FÖLDRE TV LCD/LED/PLAZMA 32&amp;APOS;&amp;APOS;-55&amp;APOS;&amp;APOS; 40KG VESA SZABÁLYOZHATÓ  (104462)</t>
  </si>
  <si>
    <t>KIS-20/028596 SZÁMU ELŐLEG SZÁMLA LEVONÁSA</t>
  </si>
  <si>
    <t>I. RÉSZSZÁMLA 1037. BUDAPEST BOJTÁR U. 1. ÉPÜLET LAKATOS MUNKÁK VÉGZÉSE TELJESÍTÉSI IGAZOLÁS SZERINT</t>
  </si>
  <si>
    <t>BE QUIET! DARK ROCK 4 BK021 PROCESSZOR HÛTÕ  12+12 HÓ GAR.</t>
  </si>
  <si>
    <t>KINGSTON 2X16GB DDR4 3200MHZ HYPERX PREDATOR HX432C16PB3K2/32 MEMÓRIA  12+48 HÓ GAR.</t>
  </si>
  <si>
    <t>12 HÓ CSEREGARANCIÁVAL (285546)</t>
  </si>
  <si>
    <t>GIGABYTE RTX2060 6GB GDDR6 GV-N2060GAMINGOC PRO-6GD VIDEOKÁRTYA  12+24 HÓ GAR.</t>
  </si>
  <si>
    <t>SAMSUNG 500GB 970 EVO PLUS MZ-V7S500BW M.2 SSD MEGHAJTÓ  12+24 HÓ GAR.</t>
  </si>
  <si>
    <t>SEASONIC FOCUS-GX-750 FOCUS GX 750W GAMER TÁPEGYSÉG  12+48 HÓ GAR.</t>
  </si>
  <si>
    <t>NZXT MIDI H510I CA-H510I-B1 MATT FEKETE SZÁMÍTÓGÉPHÁZ  12+12 HÓ GAR.</t>
  </si>
  <si>
    <t>INTEL CORE I7-10700 BX8070110700 PROCESSZOR  12+24 HÓ GAR.</t>
  </si>
  <si>
    <t>MSI Z490-A PRO ALAPLAP  12+24 HÓ GAR.</t>
  </si>
  <si>
    <t>GÉPÖSSZESZERELÉS</t>
  </si>
  <si>
    <t>BIOS FRISSÍTÉS</t>
  </si>
  <si>
    <t>GÉPJÁRMŰ ALKATRÉSZ, JAVÍTÁS (MUNKALAP: SZE0024262)</t>
  </si>
  <si>
    <t xml:space="preserve">NO LIMIT BELFÖLD DUAL VEZETÉKES TELEFON DÍJCSOMAG HAVIDÍJ </t>
  </si>
  <si>
    <t xml:space="preserve">HANG NO LIMIT DCS.2ÉV HAVIDÍJ-KEDVEZMÉNY </t>
  </si>
  <si>
    <t xml:space="preserve">MAGENTA 1 BUSINESS HANG 30% KEDVEZMÉNY </t>
  </si>
  <si>
    <t xml:space="preserve">ÚJ ÜZLETI NET XL_K HAVIDÍJ </t>
  </si>
  <si>
    <t xml:space="preserve">MAGENTA 1 BUSINESS INTERNET 30% KEDVEZMÉNY </t>
  </si>
  <si>
    <t xml:space="preserve">ÜZLETI SZOLGÁLTATÁSOK 2 ÉV HAVIDÍJ KEDVEZMÉNY </t>
  </si>
  <si>
    <t>SAMSUNG A260F GALAXY A2 CORE DUAL-SIM 16GB 1GB RAM (SZÜRKE)</t>
  </si>
  <si>
    <t>SZÁLLÍTÁSI KÖLTSÉG</t>
  </si>
  <si>
    <t>MAVIC 2 PART2 INTELLIGENT FLIGHT BATTERY</t>
  </si>
  <si>
    <t>ANYA M- 6 3D</t>
  </si>
  <si>
    <t>APS RÖGZÍTŐDÜBEL  8X 80</t>
  </si>
  <si>
    <t>FORGÁCSLAP  SF     5.0X100</t>
  </si>
  <si>
    <t>PORFESTÉK TOPEX 30C617 115G PIROS</t>
  </si>
  <si>
    <t>SDS PLUSZ BETON+VASFURÓ  8X210/160  MAKITA</t>
  </si>
  <si>
    <t>KUKASZÁLLÍTÓ KOCSI, ,</t>
  </si>
  <si>
    <t>FUVARDÍJ</t>
  </si>
  <si>
    <t>ELŐLEG</t>
  </si>
  <si>
    <t>MÁSOLÓPAPÍR A4, 80G, MONDI</t>
  </si>
  <si>
    <t>KOMBINÁLTFOGÓ 200MM</t>
  </si>
  <si>
    <t>BOJTÁR UTCAI IRODAHÁZ ÜVEGFALAINAK KÉSZÍTÉSE</t>
  </si>
  <si>
    <t>SL-2501DIN RF LED DIMMER VEVŐ 12/24V 4X5A</t>
  </si>
  <si>
    <t>SL-2835WN60 S-LIGHTLED SZALAG 60LED/M IP20 BELTÉRI KIVITEL 3000K</t>
  </si>
  <si>
    <t>SL-3528WN120 S-LIGHTLED SZALAG 120LED/MÉTER IP20 BELTÉRI 4000K</t>
  </si>
  <si>
    <t>SL-3528WN60 S-LIGHTLED SZALAG 60LED/M IP20 BELTÉRI 3000K</t>
  </si>
  <si>
    <t>SL-3528WU60 S-LIGHTLED SZALAG 60LED/M IP54 SZILIKON 3000K</t>
  </si>
  <si>
    <t>LED PROFIL FEDÉL  "H"  FLAT8 OPÁL</t>
  </si>
  <si>
    <t>OTTO FEKETE SZÍNŰ SZENZOROS AUTOMATA SZAPPAN ÉS KÉZFERTŐTLENÍTŐ ADAGOLÓ</t>
  </si>
  <si>
    <t>GÉPJÁRMŰ ALKATRÉSZ, JAVÍTÁS (MUNKALAP: SZE0024120)</t>
  </si>
  <si>
    <t>HANSGROHE LOGIS EGYKAROS KONYHAI CSAPTELEP 260 KRÓM</t>
  </si>
  <si>
    <t>LAUFEN LIVING CITY BEÉPÍTHETŐ MOSDÓ 49X31CM CSAPLYUK NÉLKÜL</t>
  </si>
  <si>
    <t>LAUFEN PALOMBA ÜLŐKE LECSAPÓDÁSGÁTLÓS</t>
  </si>
  <si>
    <t>LAUFEN RÖGZÍTŐKÉSZLET</t>
  </si>
  <si>
    <t>HANSGROHE S510-U450 MOSOGATÓ KŐSZÜRKE</t>
  </si>
  <si>
    <t>HANSGROHE D16-10 LE- ÉS TÚLFOLYÓGARNITÚRA, MANUÁLIS</t>
  </si>
  <si>
    <t>HANSGROHE METRIS S EGYKAROS MOSDÓCSAPTELEP LOWFLOW KRÓM</t>
  </si>
  <si>
    <t>HANSGROHE RAINDANCE SELECT S 240 1JET SHOWERPIPE, POWDERRAIN, KRÓM</t>
  </si>
  <si>
    <t>HANSGROHE TALIS S EGYKAROS MOSDÓCSAPTELEP DN15, KRÓM</t>
  </si>
  <si>
    <t>LAUFEN INO RÁÉPÍTHETŐ MOSDÓ, PULT JOBB OLDALON 90X45X120, 1 CSAPLYUKKAL</t>
  </si>
  <si>
    <t>HANSGROHE TALIS S EGYKAROS KONYHAI CSAPTELEP 280 ELFORGATHATÓ KIFOLYÓVAL</t>
  </si>
  <si>
    <t>PARADYZ BAZO GRYS GRES MONOKOLOR MAT. 30X30</t>
  </si>
  <si>
    <t>KLUDI FIZZ 1S KÉZIZUHANY KRÓM</t>
  </si>
  <si>
    <t>KLUDI SUPARAFLEX GÉGECSŐ 1250MM DN15 KRÓM</t>
  </si>
  <si>
    <t>KLUDI FRESHLINE ZUHANYSZETT KÁDHOZ 3S</t>
  </si>
  <si>
    <t>PORCELAINGRES URBAN DOVE 20MM NAT. 60X60</t>
  </si>
  <si>
    <t>EURO CERAMICA R-EVOLUTION BIANCO 60X60</t>
  </si>
  <si>
    <t>EURO CERAMICA AREA GRIGIO 60X120</t>
  </si>
  <si>
    <t>EURO CERAMICA AREA GRIGIO 60X60</t>
  </si>
  <si>
    <t>RAGNO WOODCHALET CHERRY 15X90</t>
  </si>
  <si>
    <t>FAP BLOOM BLUE 80X160</t>
  </si>
  <si>
    <t>FAP BLOOM GREY 80X160</t>
  </si>
  <si>
    <t>FAP BLOOM STAR WHITE 80X160</t>
  </si>
  <si>
    <t>ETERNO IVICA SE1 37,5-50 ÁLLÍTHATÓ SZINTEZŐTALP</t>
  </si>
  <si>
    <t>ETERNO IVICA ETERNO STAR.T 8-15MM SZINTEZŐTALP</t>
  </si>
  <si>
    <t>ETERNO IVICA LGH2 SZINTEZŐLEMEZ 2MM</t>
  </si>
  <si>
    <t>ETERNO IVICA TW110 SZINTEZŐLEMEZ</t>
  </si>
  <si>
    <t>ETERNO IVICA SUPPOR BASIC SB1 SZINTEZŐTALP 27-35MM</t>
  </si>
  <si>
    <t>ETERNO IVICA SE2 50-75 ÁLLÍTHATÓ SZINTEZŐTALP</t>
  </si>
  <si>
    <t>LEDKÜLT.ÁLLÓ 10W ANTRACIT/FEHÉRMANFRIA</t>
  </si>
  <si>
    <t>RJ-45 DOUBLE+FRAME+2SOCKET+DOUBLE FRAME - MATTE WHITE VISSZÁRU</t>
  </si>
  <si>
    <t>KEDVEZMÉNY (-19%)</t>
  </si>
  <si>
    <t>2X RJ-45 DOUBLE+2XFRAME+2SOCKET+DOBLE FRAME - MATTE WHITE VISSZÁRU</t>
  </si>
  <si>
    <t>2X RJ-45 DOUBLE+2XFRAME+TV INSERT+FRAME+2SOCKET+DOBLE FRAME - MATTE WHITE VISSZÁRU</t>
  </si>
  <si>
    <t>DOORBIRD IP VIDEO DOOR STATION D2102V STAINLESS STEEL V2A VISSZÁRU</t>
  </si>
  <si>
    <t>KEDVEZMÉNY (-35%)</t>
  </si>
  <si>
    <t>BAUDISCH KAPUTELEFON</t>
  </si>
  <si>
    <t>SNL 20 LEDPROFIL 2M</t>
  </si>
  <si>
    <t>SZATÉN FEHÉR DIFFÚZOR</t>
  </si>
  <si>
    <t>LOXON IPAD KONZOL EZÜST, 7-IK GENERÁCIÓS 10.2` IPAD-HEZ</t>
  </si>
  <si>
    <t>LOXONE IPAD KONZOL ANTRACIT, 7-IK GENERÁCIÓS, 10.2` IPAD-HEZ</t>
  </si>
  <si>
    <t>LEDPANEL 25W4000K3000LM 45CMSALOBRENA2</t>
  </si>
  <si>
    <t>FÉNYMÁSOLÁSTECHNIKAI SZOLGÁLTATÁS DÍJA SZERZŐDÉSEK ALAPJÁN FOLYAMATOS TELJESÍTÉSSEL 2020.08.HÓ</t>
  </si>
  <si>
    <t>DIMMER SL-2501NS 1X8A RF DIMMER VEVŐ</t>
  </si>
  <si>
    <t>DIMMER SL-2807N RF MINI FÉNYERŐSZABÁLYZÓ GOMB KÖR</t>
  </si>
  <si>
    <t>BETONFÚRÓ SDS  8X210 IRWIN</t>
  </si>
  <si>
    <t>ATLAS CONCORDE AIX BEIGE 60X60 20MM</t>
  </si>
  <si>
    <t>Eladó hosszú neve</t>
  </si>
  <si>
    <t>NETTKŐ KFT.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</si>
</sst>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2" borderId="0" xfId="0" applyFont="1" applyFill="1"/>
    <xf numFmtId="1" fontId="0" fillId="0" borderId="0" xfId="0" applyNumberFormat="1"/>
    <xf numFmtId="14" fontId="0" fillId="0" borderId="0" xfId="0" applyNumberFormat="1"/>
  </cellXfs>
  <cellStyles count="1">
    <cellStyle name="Normál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22"/>
          <bgColor indexed="22"/>
        </patternFill>
      </fill>
    </dxf>
    <dxf>
      <numFmt numFmtId="1" formatCode="0"/>
    </dxf>
    <dxf>
      <numFmt numFmtId="1" formatCode="0"/>
    </dxf>
    <dxf>
      <numFmt numFmtId="1" formatCode="0"/>
    </dxf>
    <dxf>
      <numFmt numFmtId="0" formatCode="General"/>
    </dxf>
    <dxf>
      <numFmt numFmtId="19" formatCode="yyyy/mm/dd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22"/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1341120</xdr:colOff>
      <xdr:row>0</xdr:row>
      <xdr:rowOff>22859</xdr:rowOff>
    </xdr:from>
    <xdr:to>
      <xdr:col>7</xdr:col>
      <xdr:colOff>76200</xdr:colOff>
      <xdr:row>198</xdr:row>
      <xdr:rowOff>106679</xdr:rowOff>
    </xdr:to>
    <mc:AlternateContent xmlns:mc="http://schemas.openxmlformats.org/markup-compatibility/2006">
      <mc:Choice xmlns:sle15="http://schemas.microsoft.com/office/drawing/2012/slicer" Requires="sle15">
        <xdr:graphicFrame macro="">
          <xdr:nvGraphicFramePr>
            <xdr:cNvPr id="2" name="Számla sorszáma">
              <a:extLst>
                <a:ext uri="{FF2B5EF4-FFF2-40B4-BE49-F238E27FC236}">
                  <a16:creationId xmlns:a16="http://schemas.microsoft.com/office/drawing/2014/main" id="{E5F3D0D6-4D93-452F-995B-F28FC2029E8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zámla sorszáma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374880" y="22859"/>
              <a:ext cx="1828800" cy="520446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az alakzat táblázatszeletelőt jelöl. Ebben az Excel-verzióban nem használhatók táblázatszeletelők.
Ha egy régebbi Excel-verzióban módosították az alakzatot, vagy ha az Excel 2007-es vagy régebbi verziójában mentették a munkafüzetet, nem használható a szeletelő.</a:t>
              </a:r>
            </a:p>
          </xdr:txBody>
        </xdr:sp>
      </mc:Fallback>
    </mc:AlternateContent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zeletelő_Számla_sorszáma" xr10:uid="{CBF6BDEF-B50A-42C3-A9AF-82A33AED65B9}" sourceName="Számla sorszáma">
  <extLst>
    <x:ext xmlns:x15="http://schemas.microsoft.com/office/spreadsheetml/2010/11/main" uri="{2F2917AC-EB37-4324-AD4E-5DD8C200BD13}">
      <x15:tableSlicerCache tableId="2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zámla sorszáma" xr10:uid="{96C371F7-7409-4EE6-B002-DAFF73946127}" cache="Szeletelő_Számla_sorszáma" caption="Számla sorszáma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C71F1A4-F7CD-473C-B61E-7E7D895B1799}" name="Táblázat1" displayName="Táblázat1" ref="A1:H49" totalsRowShown="0" headerRowDxfId="6">
  <autoFilter ref="A1:H49" xr:uid="{4D14860E-1A97-4C58-980A-8F90A9613FB7}"/>
  <sortState xmlns:xlrd2="http://schemas.microsoft.com/office/spreadsheetml/2017/richdata2" ref="A2:H49">
    <sortCondition ref="B2"/>
  </sortState>
  <tableColumns count="8">
    <tableColumn id="1" xr3:uid="{CACCF916-D607-44C7-A72F-106F1B31954B}" name="Számla sorszáma"/>
    <tableColumn id="2" xr3:uid="{6F0540D7-8C8B-4FF5-BCC0-9A906C3FA1F4}" name="Teljesítés dátuma" dataDxfId="5"/>
    <tableColumn id="3" xr3:uid="{6EE3F98E-2DF7-43B3-B623-5A673CC36FF2}" name="Eladó hosszú neve"/>
    <tableColumn id="4" xr3:uid="{7EAA7946-4B04-4FBE-A514-D4AB2FF89151}" name="Eladó neve" dataDxfId="4">
      <calculatedColumnFormula>LEFT(Táblázat1[[#This Row],[Eladó hosszú neve]],40)</calculatedColumnFormula>
    </tableColumn>
    <tableColumn id="5" xr3:uid="{BA7A6573-BC31-47DC-B09B-5C352BE3B50F}" name="Eladó adószáma (törzsszám)"/>
    <tableColumn id="6" xr3:uid="{4EEDD621-82AA-497D-AC98-0DF7196D448A}" name="Számla nettó összege (forintban)" dataDxfId="3"/>
    <tableColumn id="7" xr3:uid="{0BC61421-B67E-4818-9F3D-2EC93EC01CD6}" name="Számla ÁFA összege (forintban)" dataDxfId="2"/>
    <tableColumn id="8" xr3:uid="{96E955B8-C492-4ADE-8FB8-0D8C4E9977C4}" name="Számla bruttó összege (forintban)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8D0D59-4BA3-4793-AD77-D27DB9C80F74}" name="Táblázat1" displayName="Táblázat1_1" ref="A1:F172" totalsRowShown="0" headerRowDxfId="0">
  <autoFilter ref="A1:F172" xr:uid="{70DDDE52-9D76-4529-AFAD-BFF02853AFD5}">
    <filterColumn colId="0">
      <filters>
        <filter val="2020-000711"/>
      </filters>
    </filterColumn>
  </autoFilter>
  <tableColumns count="6">
    <tableColumn id="1" xr3:uid="{0C7DB736-98F9-4FFA-9E34-65CDAFFB61E5}" name="Számla sorszáma"/>
    <tableColumn id="2" xr3:uid="{4FFF1230-ED2E-4008-9D46-C72744378D70}" name="Megnevezés"/>
    <tableColumn id="3" xr3:uid="{DAED6F08-89F9-40BC-ADC9-4CDA34601092}" name="Nettó összeg (forintban)"/>
    <tableColumn id="4" xr3:uid="{4BF6C265-2EC2-4FEA-A844-04AFAE15F1B4}" name="Adó mértéke"/>
    <tableColumn id="5" xr3:uid="{94AA3491-11E6-48C4-9D98-11DA527233A9}" name="ÁFA összeg (forintban)"/>
    <tableColumn id="6" xr3:uid="{A19CF9A1-4A7F-4135-89B2-B32EEAF1FC6A}" name="Bruttó összeg (forintban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H49"/>
  <sheetViews>
    <sheetView tabSelected="1" workbookViewId="0">
      <selection activeCell="A10" sqref="A10"/>
    </sheetView>
  </sheetViews>
  <sheetFormatPr defaultColWidth="21.33203125" defaultRowHeight="14.4" x14ac:dyDescent="0.3"/>
  <cols>
    <col min="1" max="1" width="19.109375" customWidth="1"/>
    <col min="2" max="2" width="17.5546875" customWidth="1"/>
    <col min="3" max="3" width="39.109375" hidden="1" customWidth="1"/>
    <col min="4" max="4" width="39.109375" customWidth="1"/>
    <col min="5" max="5" width="9.88671875" customWidth="1"/>
    <col min="6" max="8" width="16.109375" customWidth="1"/>
  </cols>
  <sheetData>
    <row r="1" spans="1:8" x14ac:dyDescent="0.3">
      <c r="A1" s="2" t="s">
        <v>0</v>
      </c>
      <c r="B1" s="2" t="s">
        <v>1</v>
      </c>
      <c r="C1" s="2" t="s">
        <v>246</v>
      </c>
      <c r="D1" s="2" t="s">
        <v>3</v>
      </c>
      <c r="E1" s="2" t="s">
        <v>2</v>
      </c>
      <c r="F1" s="2" t="s">
        <v>4</v>
      </c>
      <c r="G1" s="2" t="s">
        <v>5</v>
      </c>
      <c r="H1" s="2" t="s">
        <v>6</v>
      </c>
    </row>
    <row r="2" spans="1:8" x14ac:dyDescent="0.3">
      <c r="A2" s="1" t="s">
        <v>40</v>
      </c>
      <c r="B2" s="4">
        <v>44041</v>
      </c>
      <c r="C2" t="s">
        <v>41</v>
      </c>
      <c r="D2" t="str">
        <f>LEFT(Táblázat1[[#This Row],[Eladó hosszú neve]],40)</f>
        <v>EGLO LUX KFT.</v>
      </c>
      <c r="E2" s="1">
        <v>12099162</v>
      </c>
      <c r="F2" s="3">
        <v>-40929.14</v>
      </c>
      <c r="G2" s="3">
        <v>-11050.86</v>
      </c>
      <c r="H2" s="3">
        <v>-51980</v>
      </c>
    </row>
    <row r="3" spans="1:8" x14ac:dyDescent="0.3">
      <c r="A3" s="1" t="s">
        <v>23</v>
      </c>
      <c r="B3" s="4">
        <v>44077</v>
      </c>
      <c r="C3" t="s">
        <v>24</v>
      </c>
      <c r="D3" t="str">
        <f>LEFT(Táblázat1[[#This Row],[Eladó hosszú neve]],40)</f>
        <v>ALAP-GEO MÉRNÖKI SZOLGÁLTATÓ KFT.</v>
      </c>
      <c r="E3" s="1">
        <v>14156465</v>
      </c>
      <c r="F3" s="3">
        <v>120000</v>
      </c>
      <c r="G3" s="3">
        <v>32400</v>
      </c>
      <c r="H3" s="3">
        <v>152400</v>
      </c>
    </row>
    <row r="4" spans="1:8" x14ac:dyDescent="0.3">
      <c r="A4" s="1" t="s">
        <v>16</v>
      </c>
      <c r="B4" s="4">
        <v>44078</v>
      </c>
      <c r="C4" t="s">
        <v>247</v>
      </c>
      <c r="D4" t="str">
        <f>LEFT(Táblázat1[[#This Row],[Eladó hosszú neve]],40)</f>
        <v>NETTKŐ KFT.</v>
      </c>
      <c r="E4" s="1">
        <v>12633023</v>
      </c>
      <c r="F4" s="3">
        <v>168073</v>
      </c>
      <c r="G4" s="3">
        <v>45380</v>
      </c>
      <c r="H4" s="3">
        <v>213453</v>
      </c>
    </row>
    <row r="5" spans="1:8" x14ac:dyDescent="0.3">
      <c r="A5" s="1" t="s">
        <v>17</v>
      </c>
      <c r="B5" s="4">
        <v>44078</v>
      </c>
      <c r="C5" t="s">
        <v>18</v>
      </c>
      <c r="D5" t="str">
        <f>LEFT(Táblázat1[[#This Row],[Eladó hosszú neve]],40)</f>
        <v>PIKK-PAKK ÉPKER KORLÁTOLT FELELŐSSÉGŰ TÁ</v>
      </c>
      <c r="E5" s="1">
        <v>26110343</v>
      </c>
      <c r="F5" s="3">
        <v>1009710</v>
      </c>
      <c r="G5" s="3">
        <v>0</v>
      </c>
      <c r="H5" s="3">
        <v>1009710</v>
      </c>
    </row>
    <row r="6" spans="1:8" x14ac:dyDescent="0.3">
      <c r="A6" s="1" t="s">
        <v>19</v>
      </c>
      <c r="B6" s="4">
        <v>44078</v>
      </c>
      <c r="C6" t="s">
        <v>11</v>
      </c>
      <c r="D6" t="str">
        <f>LEFT(Táblázat1[[#This Row],[Eladó hosszú neve]],40)</f>
        <v>EL-TECH KFT.</v>
      </c>
      <c r="E6" s="1">
        <v>12342161</v>
      </c>
      <c r="F6" s="3">
        <v>9500</v>
      </c>
      <c r="G6" s="3">
        <v>2565</v>
      </c>
      <c r="H6" s="3">
        <v>12065</v>
      </c>
    </row>
    <row r="7" spans="1:8" x14ac:dyDescent="0.3">
      <c r="A7" s="1" t="s">
        <v>31</v>
      </c>
      <c r="B7" s="4">
        <v>44078</v>
      </c>
      <c r="C7" t="s">
        <v>13</v>
      </c>
      <c r="D7" t="str">
        <f>LEFT(Táblázat1[[#This Row],[Eladó hosszú neve]],40)</f>
        <v>MAGYAR TELEKOM NYRT.</v>
      </c>
      <c r="E7" s="1">
        <v>10773381</v>
      </c>
      <c r="F7" s="3">
        <v>11060</v>
      </c>
      <c r="G7" s="3">
        <v>1538.6</v>
      </c>
      <c r="H7" s="3">
        <v>12598.6</v>
      </c>
    </row>
    <row r="8" spans="1:8" x14ac:dyDescent="0.3">
      <c r="A8" s="1" t="s">
        <v>20</v>
      </c>
      <c r="B8" s="4">
        <v>44081</v>
      </c>
      <c r="C8" t="s">
        <v>21</v>
      </c>
      <c r="D8" t="str">
        <f>LEFT(Táblázat1[[#This Row],[Eladó hosszú neve]],40)</f>
        <v>DRONESOLUTION KFT</v>
      </c>
      <c r="E8" s="1">
        <v>25538928</v>
      </c>
      <c r="F8" s="3">
        <v>39291</v>
      </c>
      <c r="G8" s="3">
        <v>10609</v>
      </c>
      <c r="H8" s="3">
        <v>49900</v>
      </c>
    </row>
    <row r="9" spans="1:8" x14ac:dyDescent="0.3">
      <c r="A9" s="1" t="s">
        <v>10</v>
      </c>
      <c r="B9" s="4">
        <v>44083</v>
      </c>
      <c r="C9" t="s">
        <v>11</v>
      </c>
      <c r="D9" t="str">
        <f>LEFT(Táblázat1[[#This Row],[Eladó hosszú neve]],40)</f>
        <v>EL-TECH KFT.</v>
      </c>
      <c r="E9" s="1">
        <v>12342161</v>
      </c>
      <c r="F9" s="3">
        <v>13877</v>
      </c>
      <c r="G9" s="3">
        <v>3747</v>
      </c>
      <c r="H9" s="3">
        <v>17624</v>
      </c>
    </row>
    <row r="10" spans="1:8" x14ac:dyDescent="0.3">
      <c r="A10" s="1" t="s">
        <v>25</v>
      </c>
      <c r="B10" s="4">
        <v>44083</v>
      </c>
      <c r="C10" t="s">
        <v>26</v>
      </c>
      <c r="D10" t="str">
        <f>LEFT(Táblázat1[[#This Row],[Eladó hosszú neve]],40)</f>
        <v>FRANKLIN KFT.</v>
      </c>
      <c r="E10" s="1">
        <v>12356669</v>
      </c>
      <c r="F10" s="3">
        <v>46450.400000000001</v>
      </c>
      <c r="G10" s="3">
        <v>12541.61</v>
      </c>
      <c r="H10" s="3">
        <v>58992.01</v>
      </c>
    </row>
    <row r="11" spans="1:8" x14ac:dyDescent="0.3">
      <c r="A11" s="1" t="s">
        <v>27</v>
      </c>
      <c r="B11" s="4">
        <v>44083</v>
      </c>
      <c r="C11" t="s">
        <v>28</v>
      </c>
      <c r="D11" t="str">
        <f>LEFT(Táblázat1[[#This Row],[Eladó hosszú neve]],40)</f>
        <v>ARTERIES STUDIO KFT.</v>
      </c>
      <c r="E11" s="1">
        <v>23854855</v>
      </c>
      <c r="F11" s="3">
        <v>11490</v>
      </c>
      <c r="G11" s="3">
        <v>3102</v>
      </c>
      <c r="H11" s="3">
        <v>14592</v>
      </c>
    </row>
    <row r="12" spans="1:8" x14ac:dyDescent="0.3">
      <c r="A12" s="1" t="s">
        <v>29</v>
      </c>
      <c r="B12" s="4">
        <v>44084</v>
      </c>
      <c r="C12" t="s">
        <v>30</v>
      </c>
      <c r="D12" t="str">
        <f>LEFT(Táblázat1[[#This Row],[Eladó hosszú neve]],40)</f>
        <v>TONER-HÁZ BT</v>
      </c>
      <c r="E12" s="1">
        <v>22178264</v>
      </c>
      <c r="F12" s="3">
        <v>21449.31</v>
      </c>
      <c r="G12" s="3">
        <v>5791.31</v>
      </c>
      <c r="H12" s="3">
        <v>27240.63</v>
      </c>
    </row>
    <row r="13" spans="1:8" x14ac:dyDescent="0.3">
      <c r="A13" s="1" t="s">
        <v>51</v>
      </c>
      <c r="B13" s="4">
        <v>44084</v>
      </c>
      <c r="C13" t="s">
        <v>52</v>
      </c>
      <c r="D13" t="str">
        <f>LEFT(Táblázat1[[#This Row],[Eladó hosszú neve]],40)</f>
        <v>DESIGNWORKS KFT.</v>
      </c>
      <c r="E13" s="1">
        <v>14110236</v>
      </c>
      <c r="F13" s="3">
        <v>12992</v>
      </c>
      <c r="G13" s="3">
        <v>3508</v>
      </c>
      <c r="H13" s="3">
        <v>16500</v>
      </c>
    </row>
    <row r="14" spans="1:8" x14ac:dyDescent="0.3">
      <c r="A14" s="1" t="s">
        <v>34</v>
      </c>
      <c r="B14" s="4">
        <v>44085</v>
      </c>
      <c r="C14" t="s">
        <v>35</v>
      </c>
      <c r="D14" t="str">
        <f>LEFT(Táblázat1[[#This Row],[Eladó hosszú neve]],40)</f>
        <v>KÁNAI GÁBOR KISADÓZÓ</v>
      </c>
      <c r="E14" s="1">
        <v>79319209</v>
      </c>
      <c r="F14" s="3">
        <v>300000</v>
      </c>
      <c r="G14" s="3">
        <v>81000</v>
      </c>
      <c r="H14" s="3">
        <v>381000</v>
      </c>
    </row>
    <row r="15" spans="1:8" x14ac:dyDescent="0.3">
      <c r="A15" s="1" t="s">
        <v>47</v>
      </c>
      <c r="B15" s="4">
        <v>44085</v>
      </c>
      <c r="C15" t="s">
        <v>48</v>
      </c>
      <c r="D15" t="str">
        <f>LEFT(Táblázat1[[#This Row],[Eladó hosszú neve]],40)</f>
        <v>PCX KFT.</v>
      </c>
      <c r="E15" s="1">
        <v>23563539</v>
      </c>
      <c r="F15" s="3">
        <v>405942.81</v>
      </c>
      <c r="G15" s="3">
        <v>109604.56</v>
      </c>
      <c r="H15" s="3">
        <v>515547.38</v>
      </c>
    </row>
    <row r="16" spans="1:8" x14ac:dyDescent="0.3">
      <c r="A16" s="1" t="s">
        <v>38</v>
      </c>
      <c r="B16" s="4">
        <v>44088</v>
      </c>
      <c r="C16" t="s">
        <v>39</v>
      </c>
      <c r="D16" t="str">
        <f>LEFT(Táblázat1[[#This Row],[Eladó hosszú neve]],40)</f>
        <v>OBD ÉPÍTŐANYAG ÁRUHÁZ KFT.</v>
      </c>
      <c r="E16" s="1">
        <v>23167016</v>
      </c>
      <c r="F16" s="3">
        <v>3600</v>
      </c>
      <c r="G16" s="3">
        <v>972</v>
      </c>
      <c r="H16" s="3">
        <v>4572</v>
      </c>
    </row>
    <row r="17" spans="1:8" x14ac:dyDescent="0.3">
      <c r="A17" s="1" t="s">
        <v>42</v>
      </c>
      <c r="B17" s="4">
        <v>44089</v>
      </c>
      <c r="C17" t="s">
        <v>41</v>
      </c>
      <c r="D17" t="str">
        <f>LEFT(Táblázat1[[#This Row],[Eladó hosszú neve]],40)</f>
        <v>EGLO LUX KFT.</v>
      </c>
      <c r="E17" s="1">
        <v>12099162</v>
      </c>
      <c r="F17" s="3">
        <v>42496.06</v>
      </c>
      <c r="G17" s="3">
        <v>11473.94</v>
      </c>
      <c r="H17" s="3">
        <v>53970</v>
      </c>
    </row>
    <row r="18" spans="1:8" x14ac:dyDescent="0.3">
      <c r="A18" s="1" t="s">
        <v>43</v>
      </c>
      <c r="B18" s="4">
        <v>44089</v>
      </c>
      <c r="C18" t="s">
        <v>44</v>
      </c>
      <c r="D18" t="str">
        <f>LEFT(Táblázat1[[#This Row],[Eladó hosszú neve]],40)</f>
        <v>SÁBALUX PROJECT BELSŐÉPÍTÉSZETI, SZOLGÁL</v>
      </c>
      <c r="E18" s="1">
        <v>23818475</v>
      </c>
      <c r="F18" s="3">
        <v>440000</v>
      </c>
      <c r="G18" s="3">
        <v>118800</v>
      </c>
      <c r="H18" s="3">
        <v>558800</v>
      </c>
    </row>
    <row r="19" spans="1:8" x14ac:dyDescent="0.3">
      <c r="A19" s="1" t="s">
        <v>45</v>
      </c>
      <c r="B19" s="4">
        <v>44089</v>
      </c>
      <c r="C19" t="s">
        <v>46</v>
      </c>
      <c r="D19" t="str">
        <f>LEFT(Táblázat1[[#This Row],[Eladó hosszú neve]],40)</f>
        <v>BETABO KFT.</v>
      </c>
      <c r="E19" s="1">
        <v>10476905</v>
      </c>
      <c r="F19" s="3">
        <v>289168</v>
      </c>
      <c r="G19" s="3">
        <v>78075</v>
      </c>
      <c r="H19" s="3">
        <f>Táblázat1[[#This Row],[Számla nettó összege (forintban)]]+Táblázat1[[#This Row],[Számla ÁFA összege (forintban)]]</f>
        <v>367243</v>
      </c>
    </row>
    <row r="20" spans="1:8" x14ac:dyDescent="0.3">
      <c r="A20" s="1" t="s">
        <v>53</v>
      </c>
      <c r="B20" s="4">
        <v>44089</v>
      </c>
      <c r="C20" t="s">
        <v>9</v>
      </c>
      <c r="D20" t="str">
        <f>LEFT(Táblázat1[[#This Row],[Eladó hosszú neve]],40)</f>
        <v>HARUM ZRT.</v>
      </c>
      <c r="E20" s="1">
        <v>11941475</v>
      </c>
      <c r="F20" s="3">
        <v>46467</v>
      </c>
      <c r="G20" s="3">
        <v>12546</v>
      </c>
      <c r="H20" s="3">
        <v>59013</v>
      </c>
    </row>
    <row r="21" spans="1:8" x14ac:dyDescent="0.3">
      <c r="A21" s="1" t="s">
        <v>49</v>
      </c>
      <c r="B21" s="4">
        <v>44090</v>
      </c>
      <c r="C21" t="s">
        <v>50</v>
      </c>
      <c r="D21" t="str">
        <f>LEFT(Táblázat1[[#This Row],[Eladó hosszú neve]],40)</f>
        <v>OÁZIS COMPUTER KFT.</v>
      </c>
      <c r="E21" s="1">
        <v>13641085</v>
      </c>
      <c r="F21" s="3">
        <v>70787</v>
      </c>
      <c r="G21" s="3">
        <v>19113</v>
      </c>
      <c r="H21" s="3">
        <v>89900</v>
      </c>
    </row>
    <row r="22" spans="1:8" x14ac:dyDescent="0.3">
      <c r="A22" s="1" t="s">
        <v>12</v>
      </c>
      <c r="B22" s="4">
        <v>44092</v>
      </c>
      <c r="C22" t="s">
        <v>13</v>
      </c>
      <c r="D22" t="str">
        <f>LEFT(Táblázat1[[#This Row],[Eladó hosszú neve]],40)</f>
        <v>MAGYAR TELEKOM NYRT.</v>
      </c>
      <c r="E22" s="1">
        <v>10773381</v>
      </c>
      <c r="F22" s="3">
        <v>3570</v>
      </c>
      <c r="G22" s="3">
        <v>578.9</v>
      </c>
      <c r="H22" s="3">
        <v>4148.8999999999996</v>
      </c>
    </row>
    <row r="23" spans="1:8" x14ac:dyDescent="0.3">
      <c r="A23" s="1" t="s">
        <v>56</v>
      </c>
      <c r="B23" s="4">
        <v>44092</v>
      </c>
      <c r="C23" t="s">
        <v>9</v>
      </c>
      <c r="D23" t="str">
        <f>LEFT(Táblázat1[[#This Row],[Eladó hosszú neve]],40)</f>
        <v>HARUM ZRT.</v>
      </c>
      <c r="E23" s="1">
        <v>11941475</v>
      </c>
      <c r="F23" s="3">
        <v>136304</v>
      </c>
      <c r="G23" s="3">
        <v>36749</v>
      </c>
      <c r="H23" s="3">
        <v>173053</v>
      </c>
    </row>
    <row r="24" spans="1:8" x14ac:dyDescent="0.3">
      <c r="A24" s="1" t="s">
        <v>14</v>
      </c>
      <c r="B24" s="4">
        <v>44095</v>
      </c>
      <c r="C24" t="s">
        <v>13</v>
      </c>
      <c r="D24" t="str">
        <f>LEFT(Táblázat1[[#This Row],[Eladó hosszú neve]],40)</f>
        <v>MAGYAR TELEKOM NYRT.</v>
      </c>
      <c r="E24" s="1">
        <v>10773381</v>
      </c>
      <c r="F24" s="3">
        <v>0</v>
      </c>
      <c r="G24" s="3">
        <v>0</v>
      </c>
      <c r="H24" s="3">
        <v>0</v>
      </c>
    </row>
    <row r="25" spans="1:8" x14ac:dyDescent="0.3">
      <c r="A25" s="1" t="s">
        <v>57</v>
      </c>
      <c r="B25" s="4">
        <v>44096</v>
      </c>
      <c r="C25" t="s">
        <v>58</v>
      </c>
      <c r="D25" t="str">
        <f>LEFT(Táblázat1[[#This Row],[Eladó hosszú neve]],40)</f>
        <v>GORDIUSZ-NOVA KFT.</v>
      </c>
      <c r="E25" s="1">
        <v>12215964</v>
      </c>
      <c r="F25" s="3">
        <v>1658000</v>
      </c>
      <c r="G25" s="3">
        <v>0</v>
      </c>
      <c r="H25" s="3">
        <v>1658000</v>
      </c>
    </row>
    <row r="26" spans="1:8" x14ac:dyDescent="0.3">
      <c r="A26" s="1" t="s">
        <v>61</v>
      </c>
      <c r="B26" s="4">
        <v>44097</v>
      </c>
      <c r="C26" t="s">
        <v>39</v>
      </c>
      <c r="D26" t="str">
        <f>LEFT(Táblázat1[[#This Row],[Eladó hosszú neve]],40)</f>
        <v>OBD ÉPÍTŐANYAG ÁRUHÁZ KFT.</v>
      </c>
      <c r="E26" s="1">
        <v>23167016</v>
      </c>
      <c r="F26" s="3">
        <v>1500</v>
      </c>
      <c r="G26" s="3">
        <v>405</v>
      </c>
      <c r="H26" s="3">
        <v>1905</v>
      </c>
    </row>
    <row r="27" spans="1:8" x14ac:dyDescent="0.3">
      <c r="A27" s="1" t="s">
        <v>62</v>
      </c>
      <c r="B27" s="4">
        <v>44097</v>
      </c>
      <c r="C27" t="s">
        <v>39</v>
      </c>
      <c r="D27" t="str">
        <f>LEFT(Táblázat1[[#This Row],[Eladó hosszú neve]],40)</f>
        <v>OBD ÉPÍTŐANYAG ÁRUHÁZ KFT.</v>
      </c>
      <c r="E27" s="1">
        <v>23167016</v>
      </c>
      <c r="F27" s="3">
        <v>590</v>
      </c>
      <c r="G27" s="3">
        <v>159</v>
      </c>
      <c r="H27" s="3">
        <v>749</v>
      </c>
    </row>
    <row r="28" spans="1:8" x14ac:dyDescent="0.3">
      <c r="A28" s="1" t="s">
        <v>63</v>
      </c>
      <c r="B28" s="4">
        <v>44098</v>
      </c>
      <c r="C28" t="s">
        <v>64</v>
      </c>
      <c r="D28" t="str">
        <f>LEFT(Táblázat1[[#This Row],[Eladó hosszú neve]],40)</f>
        <v>LETFUSZ ÉS FIA KFT.</v>
      </c>
      <c r="E28" s="1">
        <v>10922138</v>
      </c>
      <c r="F28" s="3">
        <v>2000000</v>
      </c>
      <c r="G28" s="3">
        <v>0</v>
      </c>
      <c r="H28" s="3">
        <v>2000000</v>
      </c>
    </row>
    <row r="29" spans="1:8" x14ac:dyDescent="0.3">
      <c r="A29" s="1" t="s">
        <v>65</v>
      </c>
      <c r="B29" s="4">
        <v>44099</v>
      </c>
      <c r="C29" t="s">
        <v>66</v>
      </c>
      <c r="D29" t="str">
        <f>LEFT(Táblázat1[[#This Row],[Eladó hosszú neve]],40)</f>
        <v>PRIME MOBILE KFT.</v>
      </c>
      <c r="E29" s="1">
        <v>26642608</v>
      </c>
      <c r="F29" s="3">
        <v>30307</v>
      </c>
      <c r="G29" s="3">
        <v>8183</v>
      </c>
      <c r="H29" s="3">
        <v>38490</v>
      </c>
    </row>
    <row r="30" spans="1:8" x14ac:dyDescent="0.3">
      <c r="A30" s="1" t="s">
        <v>32</v>
      </c>
      <c r="B30" s="4">
        <v>44102</v>
      </c>
      <c r="C30" t="s">
        <v>33</v>
      </c>
      <c r="D30" t="str">
        <f>LEFT(Táblázat1[[#This Row],[Eladó hosszú neve]],40)</f>
        <v>ELMŰ-ÉMÁSZ ENERGIASZOLGÁLTATÓ ZRT.</v>
      </c>
      <c r="E30" s="1">
        <v>25366936</v>
      </c>
      <c r="F30" s="3">
        <v>8161</v>
      </c>
      <c r="G30" s="3">
        <v>2016</v>
      </c>
      <c r="H30" s="3">
        <v>10177</v>
      </c>
    </row>
    <row r="31" spans="1:8" x14ac:dyDescent="0.3">
      <c r="A31" s="1" t="s">
        <v>67</v>
      </c>
      <c r="B31" s="4">
        <v>44102</v>
      </c>
      <c r="C31" t="s">
        <v>68</v>
      </c>
      <c r="D31" t="str">
        <f>LEFT(Táblázat1[[#This Row],[Eladó hosszú neve]],40)</f>
        <v>MEVA-HU KFT</v>
      </c>
      <c r="E31" s="1">
        <v>11862374</v>
      </c>
      <c r="F31" s="3">
        <v>11800</v>
      </c>
      <c r="G31" s="3">
        <v>3186</v>
      </c>
      <c r="H31" s="3">
        <v>14986</v>
      </c>
    </row>
    <row r="32" spans="1:8" x14ac:dyDescent="0.3">
      <c r="A32" s="1" t="s">
        <v>69</v>
      </c>
      <c r="B32" s="4">
        <v>44102</v>
      </c>
      <c r="C32" t="s">
        <v>46</v>
      </c>
      <c r="D32" t="str">
        <f>LEFT(Táblázat1[[#This Row],[Eladó hosszú neve]],40)</f>
        <v>BETABO KFT.</v>
      </c>
      <c r="E32" s="1">
        <v>10476905</v>
      </c>
      <c r="F32" s="3">
        <v>315167</v>
      </c>
      <c r="G32" s="3">
        <v>85095</v>
      </c>
      <c r="H32" s="3">
        <f>Táblázat1[[#This Row],[Számla nettó összege (forintban)]]+Táblázat1[[#This Row],[Számla ÁFA összege (forintban)]]</f>
        <v>400262</v>
      </c>
    </row>
    <row r="33" spans="1:8" x14ac:dyDescent="0.3">
      <c r="A33" s="1" t="s">
        <v>70</v>
      </c>
      <c r="B33" s="4">
        <v>44102</v>
      </c>
      <c r="C33" t="s">
        <v>71</v>
      </c>
      <c r="D33" t="str">
        <f>LEFT(Táblázat1[[#This Row],[Eladó hosszú neve]],40)</f>
        <v>KBOSS.HU KFT.</v>
      </c>
      <c r="E33" s="1">
        <v>13421739</v>
      </c>
      <c r="F33" s="3">
        <v>20050</v>
      </c>
      <c r="G33" s="3">
        <v>5413</v>
      </c>
      <c r="H33" s="3">
        <v>25463</v>
      </c>
    </row>
    <row r="34" spans="1:8" x14ac:dyDescent="0.3">
      <c r="A34" s="1" t="s">
        <v>73</v>
      </c>
      <c r="B34" s="4">
        <v>44103</v>
      </c>
      <c r="C34" t="s">
        <v>74</v>
      </c>
      <c r="D34" t="str">
        <f>LEFT(Táblázat1[[#This Row],[Eladó hosszú neve]],40)</f>
        <v>PAGE-MASTER KFT.</v>
      </c>
      <c r="E34" s="1">
        <v>12332832</v>
      </c>
      <c r="F34" s="3">
        <v>30000</v>
      </c>
      <c r="G34" s="3">
        <v>8100</v>
      </c>
      <c r="H34" s="3">
        <f>Táblázat1[[#This Row],[Számla nettó összege (forintban)]]+Táblázat1[[#This Row],[Számla ÁFA összege (forintban)]]</f>
        <v>38100</v>
      </c>
    </row>
    <row r="35" spans="1:8" x14ac:dyDescent="0.3">
      <c r="A35" s="1" t="s">
        <v>72</v>
      </c>
      <c r="B35" s="4">
        <v>44104</v>
      </c>
      <c r="C35" t="s">
        <v>68</v>
      </c>
      <c r="D35" t="str">
        <f>LEFT(Táblázat1[[#This Row],[Eladó hosszú neve]],40)</f>
        <v>MEVA-HU KFT</v>
      </c>
      <c r="E35" s="1">
        <v>11862374</v>
      </c>
      <c r="F35" s="3">
        <v>0</v>
      </c>
      <c r="G35" s="3">
        <v>0</v>
      </c>
      <c r="H35" s="3">
        <v>0</v>
      </c>
    </row>
    <row r="36" spans="1:8" x14ac:dyDescent="0.3">
      <c r="A36" s="1" t="s">
        <v>75</v>
      </c>
      <c r="B36" s="4">
        <v>44104</v>
      </c>
      <c r="C36" t="s">
        <v>76</v>
      </c>
      <c r="D36" t="str">
        <f>LEFT(Táblázat1[[#This Row],[Eladó hosszú neve]],40)</f>
        <v>HÁZÉPÍTŐ PLUSZ ÉPÍTŐIPARI ÉS KERESKEDELM</v>
      </c>
      <c r="E36" s="1">
        <v>13240079</v>
      </c>
      <c r="F36" s="3">
        <v>188770</v>
      </c>
      <c r="G36" s="3">
        <v>0</v>
      </c>
      <c r="H36" s="3">
        <v>188770</v>
      </c>
    </row>
    <row r="37" spans="1:8" x14ac:dyDescent="0.3">
      <c r="A37" s="1" t="s">
        <v>78</v>
      </c>
      <c r="B37" s="4">
        <v>44104</v>
      </c>
      <c r="C37" t="s">
        <v>79</v>
      </c>
      <c r="D37" t="str">
        <f>LEFT(Táblázat1[[#This Row],[Eladó hosszú neve]],40)</f>
        <v xml:space="preserve">VERDOM KFT. </v>
      </c>
      <c r="E37" s="1">
        <v>13128890</v>
      </c>
      <c r="F37" s="3">
        <v>477118.12</v>
      </c>
      <c r="G37" s="3">
        <v>128821.89</v>
      </c>
      <c r="H37" s="3">
        <f>Táblázat1[[#This Row],[Számla nettó összege (forintban)]]+Táblázat1[[#This Row],[Számla ÁFA összege (forintban)]]</f>
        <v>605940.01</v>
      </c>
    </row>
    <row r="38" spans="1:8" x14ac:dyDescent="0.3">
      <c r="A38" s="1" t="s">
        <v>80</v>
      </c>
      <c r="B38" s="4">
        <v>44105</v>
      </c>
      <c r="C38" t="s">
        <v>81</v>
      </c>
      <c r="D38" t="str">
        <f>LEFT(Táblázat1[[#This Row],[Eladó hosszú neve]],40)</f>
        <v>HOFSTÄDTER ÉPÍTŐANYAG CENTRUM KFT.</v>
      </c>
      <c r="E38" s="1">
        <v>11915001</v>
      </c>
      <c r="F38" s="3">
        <v>-0.11</v>
      </c>
      <c r="G38" s="3">
        <v>-0.03</v>
      </c>
      <c r="H38" s="3">
        <v>-0.14000000000000001</v>
      </c>
    </row>
    <row r="39" spans="1:8" x14ac:dyDescent="0.3">
      <c r="A39" s="1" t="s">
        <v>82</v>
      </c>
      <c r="B39" s="4">
        <v>44105</v>
      </c>
      <c r="C39" t="s">
        <v>83</v>
      </c>
      <c r="D39" t="str">
        <f>LEFT(Táblázat1[[#This Row],[Eladó hosszú neve]],40)</f>
        <v>DOT-COMPKER KFT.</v>
      </c>
      <c r="E39" s="1">
        <v>14120204</v>
      </c>
      <c r="F39" s="3">
        <v>32464.57</v>
      </c>
      <c r="G39" s="3">
        <v>8765.43</v>
      </c>
      <c r="H39" s="3">
        <v>41230</v>
      </c>
    </row>
    <row r="40" spans="1:8" x14ac:dyDescent="0.3">
      <c r="A40" s="1" t="s">
        <v>85</v>
      </c>
      <c r="B40" s="4">
        <v>44105</v>
      </c>
      <c r="C40" t="s">
        <v>81</v>
      </c>
      <c r="D40" t="str">
        <f>LEFT(Táblázat1[[#This Row],[Eladó hosszú neve]],40)</f>
        <v>HOFSTÄDTER ÉPÍTŐANYAG CENTRUM KFT.</v>
      </c>
      <c r="E40" s="1">
        <v>11915001</v>
      </c>
      <c r="F40" s="3">
        <v>2020772.55</v>
      </c>
      <c r="G40" s="3">
        <v>545608.57999999996</v>
      </c>
      <c r="H40" s="3">
        <v>2566381.13</v>
      </c>
    </row>
    <row r="41" spans="1:8" x14ac:dyDescent="0.3">
      <c r="A41" s="1" t="s">
        <v>86</v>
      </c>
      <c r="B41" s="4">
        <v>44105</v>
      </c>
      <c r="C41" t="s">
        <v>24</v>
      </c>
      <c r="D41" t="str">
        <f>LEFT(Táblázat1[[#This Row],[Eladó hosszú neve]],40)</f>
        <v>ALAP-GEO MÉRNÖKI SZOLGÁLTATÓ KFT.</v>
      </c>
      <c r="E41" s="1">
        <v>14156465</v>
      </c>
      <c r="F41" s="3">
        <v>150000</v>
      </c>
      <c r="G41" s="3">
        <v>40500</v>
      </c>
      <c r="H41" s="3">
        <v>190500</v>
      </c>
    </row>
    <row r="42" spans="1:8" x14ac:dyDescent="0.3">
      <c r="A42" s="1" t="s">
        <v>87</v>
      </c>
      <c r="B42" s="4">
        <v>44105</v>
      </c>
      <c r="C42" t="s">
        <v>83</v>
      </c>
      <c r="D42" t="str">
        <f>LEFT(Táblázat1[[#This Row],[Eladó hosszú neve]],40)</f>
        <v>DOT-COMPKER KFT.</v>
      </c>
      <c r="E42" s="1">
        <v>14120204</v>
      </c>
      <c r="F42" s="3">
        <v>0</v>
      </c>
      <c r="G42" s="3">
        <v>0</v>
      </c>
      <c r="H42" s="3">
        <v>0</v>
      </c>
    </row>
    <row r="43" spans="1:8" x14ac:dyDescent="0.3">
      <c r="A43" s="1" t="s">
        <v>88</v>
      </c>
      <c r="B43" s="4">
        <v>44105</v>
      </c>
      <c r="C43" t="s">
        <v>24</v>
      </c>
      <c r="D43" t="str">
        <f>LEFT(Táblázat1[[#This Row],[Eladó hosszú neve]],40)</f>
        <v>ALAP-GEO MÉRNÖKI SZOLGÁLTATÓ KFT.</v>
      </c>
      <c r="E43" s="1">
        <v>14156465</v>
      </c>
      <c r="F43" s="3">
        <v>140000</v>
      </c>
      <c r="G43" s="3">
        <v>37800</v>
      </c>
      <c r="H43" s="3">
        <v>177800</v>
      </c>
    </row>
    <row r="44" spans="1:8" x14ac:dyDescent="0.3">
      <c r="A44" s="1" t="s">
        <v>89</v>
      </c>
      <c r="B44" s="4">
        <v>44105</v>
      </c>
      <c r="C44" t="s">
        <v>24</v>
      </c>
      <c r="D44" t="str">
        <f>LEFT(Táblázat1[[#This Row],[Eladó hosszú neve]],40)</f>
        <v>ALAP-GEO MÉRNÖKI SZOLGÁLTATÓ KFT.</v>
      </c>
      <c r="E44" s="1">
        <v>14156465</v>
      </c>
      <c r="F44" s="3">
        <v>140000</v>
      </c>
      <c r="G44" s="3">
        <v>37800</v>
      </c>
      <c r="H44" s="3">
        <v>177800</v>
      </c>
    </row>
    <row r="45" spans="1:8" x14ac:dyDescent="0.3">
      <c r="A45" s="1" t="s">
        <v>54</v>
      </c>
      <c r="B45" s="4">
        <v>44109</v>
      </c>
      <c r="C45" t="s">
        <v>55</v>
      </c>
      <c r="D45" t="str">
        <f>LEFT(Táblázat1[[#This Row],[Eladó hosszú neve]],40)</f>
        <v>VODAFONE MAGYARORSZÁG ZRT.</v>
      </c>
      <c r="E45" s="1">
        <v>11895927</v>
      </c>
      <c r="F45" s="3">
        <v>17233.21</v>
      </c>
      <c r="G45" s="3">
        <v>2996.78</v>
      </c>
      <c r="H45" s="3">
        <v>20229.990000000002</v>
      </c>
    </row>
    <row r="46" spans="1:8" x14ac:dyDescent="0.3">
      <c r="A46" s="1" t="s">
        <v>77</v>
      </c>
      <c r="B46" s="4">
        <v>44119</v>
      </c>
      <c r="C46" t="s">
        <v>55</v>
      </c>
      <c r="D46" t="str">
        <f>LEFT(Táblázat1[[#This Row],[Eladó hosszú neve]],40)</f>
        <v>VODAFONE MAGYARORSZÁG ZRT.</v>
      </c>
      <c r="E46" s="1">
        <v>11895927</v>
      </c>
      <c r="F46" s="3">
        <v>8072.63</v>
      </c>
      <c r="G46" s="3">
        <v>1475.23</v>
      </c>
      <c r="H46" s="3">
        <v>9547.86</v>
      </c>
    </row>
    <row r="47" spans="1:8" x14ac:dyDescent="0.3">
      <c r="A47" s="1" t="s">
        <v>90</v>
      </c>
      <c r="B47" s="4">
        <v>44124</v>
      </c>
      <c r="C47" t="s">
        <v>13</v>
      </c>
      <c r="D47" t="str">
        <f>LEFT(Táblázat1[[#This Row],[Eladó hosszú neve]],40)</f>
        <v>MAGYAR TELEKOM NYRT.</v>
      </c>
      <c r="E47" s="1">
        <v>10773381</v>
      </c>
      <c r="F47" s="3">
        <v>3990</v>
      </c>
      <c r="G47" s="3">
        <v>692.3</v>
      </c>
      <c r="H47" s="3">
        <v>4682.3</v>
      </c>
    </row>
    <row r="48" spans="1:8" x14ac:dyDescent="0.3">
      <c r="A48" s="1" t="s">
        <v>84</v>
      </c>
      <c r="B48" s="4">
        <v>44125</v>
      </c>
      <c r="C48" t="s">
        <v>13</v>
      </c>
      <c r="D48" t="str">
        <f>LEFT(Táblázat1[[#This Row],[Eladó hosszú neve]],40)</f>
        <v>MAGYAR TELEKOM NYRT.</v>
      </c>
      <c r="E48" s="1">
        <v>10773381</v>
      </c>
      <c r="F48" s="3">
        <v>0</v>
      </c>
      <c r="G48" s="3">
        <v>0</v>
      </c>
      <c r="H48" s="3">
        <v>0</v>
      </c>
    </row>
    <row r="49" spans="1:8" x14ac:dyDescent="0.3">
      <c r="A49" s="1" t="s">
        <v>59</v>
      </c>
      <c r="B49" s="4">
        <v>44133</v>
      </c>
      <c r="C49" t="s">
        <v>60</v>
      </c>
      <c r="D49" t="str">
        <f>LEFT(Táblázat1[[#This Row],[Eladó hosszú neve]],40)</f>
        <v>NHKV NEMZETI HULLADÉKGAZDÁLKODÁSI KOORDI</v>
      </c>
      <c r="E49" s="1">
        <v>25456790</v>
      </c>
      <c r="F49" s="3">
        <v>2694</v>
      </c>
      <c r="G49" s="3">
        <v>727</v>
      </c>
      <c r="H49" s="3">
        <v>3421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F172"/>
  <sheetViews>
    <sheetView workbookViewId="0">
      <selection sqref="A1:F172"/>
    </sheetView>
  </sheetViews>
  <sheetFormatPr defaultColWidth="21.33203125" defaultRowHeight="14.4" x14ac:dyDescent="0.3"/>
  <cols>
    <col min="1" max="1" width="22" customWidth="1"/>
    <col min="2" max="2" width="80.109375" customWidth="1"/>
    <col min="3" max="3" width="23.21875" customWidth="1"/>
    <col min="4" max="4" width="13.77734375" customWidth="1"/>
    <col min="5" max="5" width="21.77734375" customWidth="1"/>
    <col min="6" max="6" width="23.77734375" customWidth="1"/>
  </cols>
  <sheetData>
    <row r="1" spans="1:6" x14ac:dyDescent="0.3">
      <c r="A1" s="2" t="s">
        <v>0</v>
      </c>
      <c r="B1" s="2" t="s">
        <v>91</v>
      </c>
      <c r="C1" s="2" t="s">
        <v>92</v>
      </c>
      <c r="D1" s="2" t="s">
        <v>93</v>
      </c>
      <c r="E1" s="2" t="s">
        <v>94</v>
      </c>
      <c r="F1" s="2" t="s">
        <v>95</v>
      </c>
    </row>
    <row r="2" spans="1:6" hidden="1" x14ac:dyDescent="0.3">
      <c r="A2" s="1" t="s">
        <v>19</v>
      </c>
      <c r="B2" s="1" t="s">
        <v>96</v>
      </c>
      <c r="C2" s="1">
        <v>6000</v>
      </c>
      <c r="D2" s="1">
        <v>0.27</v>
      </c>
      <c r="E2" s="1" t="s">
        <v>8</v>
      </c>
      <c r="F2" s="1" t="s">
        <v>8</v>
      </c>
    </row>
    <row r="3" spans="1:6" hidden="1" x14ac:dyDescent="0.3">
      <c r="A3" s="1" t="s">
        <v>19</v>
      </c>
      <c r="B3" s="1" t="s">
        <v>97</v>
      </c>
      <c r="C3" s="1">
        <v>3500</v>
      </c>
      <c r="D3" s="1">
        <v>0.27</v>
      </c>
      <c r="E3" s="1" t="s">
        <v>8</v>
      </c>
      <c r="F3" s="1" t="s">
        <v>8</v>
      </c>
    </row>
    <row r="4" spans="1:6" hidden="1" x14ac:dyDescent="0.3">
      <c r="A4" s="1" t="s">
        <v>63</v>
      </c>
      <c r="B4" s="1" t="s">
        <v>98</v>
      </c>
      <c r="C4" s="1">
        <v>2000000</v>
      </c>
      <c r="D4" s="1" t="s">
        <v>8</v>
      </c>
      <c r="E4" s="1" t="s">
        <v>8</v>
      </c>
      <c r="F4" s="1" t="s">
        <v>8</v>
      </c>
    </row>
    <row r="5" spans="1:6" hidden="1" x14ac:dyDescent="0.3">
      <c r="A5" s="1" t="s">
        <v>88</v>
      </c>
      <c r="B5" s="1" t="s">
        <v>99</v>
      </c>
      <c r="C5" s="1">
        <v>140000</v>
      </c>
      <c r="D5" s="1">
        <v>0.27</v>
      </c>
      <c r="E5" s="1">
        <v>37800</v>
      </c>
      <c r="F5" s="1">
        <v>177800</v>
      </c>
    </row>
    <row r="6" spans="1:6" hidden="1" x14ac:dyDescent="0.3">
      <c r="A6" s="1" t="s">
        <v>89</v>
      </c>
      <c r="B6" s="1" t="s">
        <v>99</v>
      </c>
      <c r="C6" s="1">
        <v>140000</v>
      </c>
      <c r="D6" s="1">
        <v>0.27</v>
      </c>
      <c r="E6" s="1">
        <v>37800</v>
      </c>
      <c r="F6" s="1">
        <v>177800</v>
      </c>
    </row>
    <row r="7" spans="1:6" hidden="1" x14ac:dyDescent="0.3">
      <c r="A7" s="1" t="s">
        <v>73</v>
      </c>
      <c r="B7" s="1" t="s">
        <v>100</v>
      </c>
      <c r="C7" s="1">
        <v>30000</v>
      </c>
      <c r="D7" s="1">
        <v>0.27</v>
      </c>
      <c r="E7" s="1">
        <v>8100</v>
      </c>
      <c r="F7" s="1">
        <v>38100</v>
      </c>
    </row>
    <row r="8" spans="1:6" hidden="1" x14ac:dyDescent="0.3">
      <c r="A8" s="1" t="s">
        <v>54</v>
      </c>
      <c r="B8" s="1" t="s">
        <v>101</v>
      </c>
      <c r="C8" s="1">
        <v>4125.97</v>
      </c>
      <c r="D8" s="1">
        <v>0.27</v>
      </c>
      <c r="E8" s="1">
        <v>1114.03</v>
      </c>
      <c r="F8" s="1">
        <v>5240</v>
      </c>
    </row>
    <row r="9" spans="1:6" hidden="1" x14ac:dyDescent="0.3">
      <c r="A9" s="1" t="s">
        <v>54</v>
      </c>
      <c r="B9" s="1" t="s">
        <v>102</v>
      </c>
      <c r="C9" s="1">
        <v>5826.77</v>
      </c>
      <c r="D9" s="1">
        <v>0.27</v>
      </c>
      <c r="E9" s="1">
        <v>1573.23</v>
      </c>
      <c r="F9" s="1">
        <v>7400</v>
      </c>
    </row>
    <row r="10" spans="1:6" hidden="1" x14ac:dyDescent="0.3">
      <c r="A10" s="1" t="s">
        <v>54</v>
      </c>
      <c r="B10" s="1" t="s">
        <v>103</v>
      </c>
      <c r="C10" s="1">
        <v>6190.47</v>
      </c>
      <c r="D10" s="1">
        <v>0.05</v>
      </c>
      <c r="E10" s="1">
        <v>309.52</v>
      </c>
      <c r="F10" s="1">
        <v>6499.99</v>
      </c>
    </row>
    <row r="11" spans="1:6" hidden="1" x14ac:dyDescent="0.3">
      <c r="A11" s="1" t="s">
        <v>54</v>
      </c>
      <c r="B11" s="1" t="s">
        <v>104</v>
      </c>
      <c r="C11" s="1">
        <v>1090</v>
      </c>
      <c r="D11" s="1" t="s">
        <v>8</v>
      </c>
      <c r="E11" s="1">
        <v>0</v>
      </c>
      <c r="F11" s="1">
        <v>1090</v>
      </c>
    </row>
    <row r="12" spans="1:6" hidden="1" x14ac:dyDescent="0.3">
      <c r="A12" s="1" t="s">
        <v>59</v>
      </c>
      <c r="B12" s="1" t="s">
        <v>105</v>
      </c>
      <c r="C12" s="1">
        <v>2694</v>
      </c>
      <c r="D12" s="1">
        <v>0.27</v>
      </c>
      <c r="E12" s="1">
        <v>727</v>
      </c>
      <c r="F12" s="1">
        <v>3421</v>
      </c>
    </row>
    <row r="13" spans="1:6" hidden="1" x14ac:dyDescent="0.3">
      <c r="A13" s="1" t="s">
        <v>27</v>
      </c>
      <c r="B13" s="1" t="s">
        <v>106</v>
      </c>
      <c r="C13" s="1">
        <v>11490</v>
      </c>
      <c r="D13" s="1">
        <v>0.27</v>
      </c>
      <c r="E13" s="1" t="s">
        <v>8</v>
      </c>
      <c r="F13" s="1" t="s">
        <v>8</v>
      </c>
    </row>
    <row r="14" spans="1:6" hidden="1" x14ac:dyDescent="0.3">
      <c r="A14" s="1" t="s">
        <v>38</v>
      </c>
      <c r="B14" s="1" t="s">
        <v>107</v>
      </c>
      <c r="C14" s="1">
        <v>3600</v>
      </c>
      <c r="D14" s="1">
        <v>0.27</v>
      </c>
      <c r="E14" s="1">
        <v>972</v>
      </c>
      <c r="F14" s="1">
        <v>4572</v>
      </c>
    </row>
    <row r="15" spans="1:6" hidden="1" x14ac:dyDescent="0.3">
      <c r="A15" s="1" t="s">
        <v>69</v>
      </c>
      <c r="B15" s="1" t="s">
        <v>108</v>
      </c>
      <c r="C15" s="1">
        <v>604335</v>
      </c>
      <c r="D15" s="1">
        <v>0.27</v>
      </c>
      <c r="E15" s="1">
        <v>163170</v>
      </c>
      <c r="F15" s="1">
        <v>767505</v>
      </c>
    </row>
    <row r="16" spans="1:6" hidden="1" x14ac:dyDescent="0.3">
      <c r="A16" s="1" t="s">
        <v>69</v>
      </c>
      <c r="B16" s="1" t="s">
        <v>109</v>
      </c>
      <c r="C16" s="1">
        <v>-289168</v>
      </c>
      <c r="D16" s="1">
        <v>0.27</v>
      </c>
      <c r="E16" s="1">
        <v>-78075</v>
      </c>
      <c r="F16" s="1">
        <v>-367243</v>
      </c>
    </row>
    <row r="17" spans="1:6" hidden="1" x14ac:dyDescent="0.3">
      <c r="A17" s="1" t="s">
        <v>23</v>
      </c>
      <c r="B17" s="1" t="s">
        <v>110</v>
      </c>
      <c r="C17" s="1">
        <v>60000</v>
      </c>
      <c r="D17" s="1">
        <v>0.27</v>
      </c>
      <c r="E17" s="1">
        <v>16200</v>
      </c>
      <c r="F17" s="1">
        <v>76200</v>
      </c>
    </row>
    <row r="18" spans="1:6" hidden="1" x14ac:dyDescent="0.3">
      <c r="A18" s="1" t="s">
        <v>23</v>
      </c>
      <c r="B18" s="1" t="s">
        <v>111</v>
      </c>
      <c r="C18" s="1">
        <v>60000</v>
      </c>
      <c r="D18" s="1">
        <v>0.27</v>
      </c>
      <c r="E18" s="1">
        <v>16200</v>
      </c>
      <c r="F18" s="1">
        <v>76200</v>
      </c>
    </row>
    <row r="19" spans="1:6" hidden="1" x14ac:dyDescent="0.3">
      <c r="A19" s="1" t="s">
        <v>14</v>
      </c>
      <c r="B19" s="1" t="s">
        <v>112</v>
      </c>
      <c r="C19" s="1">
        <v>1290</v>
      </c>
      <c r="D19" s="1">
        <v>0.27</v>
      </c>
      <c r="E19" s="1">
        <v>348.3</v>
      </c>
      <c r="F19" s="1">
        <v>1638.3</v>
      </c>
    </row>
    <row r="20" spans="1:6" hidden="1" x14ac:dyDescent="0.3">
      <c r="A20" s="1" t="s">
        <v>14</v>
      </c>
      <c r="B20" s="1" t="s">
        <v>113</v>
      </c>
      <c r="C20" s="1">
        <v>-1290</v>
      </c>
      <c r="D20" s="1">
        <v>0.27</v>
      </c>
      <c r="E20" s="1">
        <v>-348.3</v>
      </c>
      <c r="F20" s="1">
        <v>-1638.3</v>
      </c>
    </row>
    <row r="21" spans="1:6" hidden="1" x14ac:dyDescent="0.3">
      <c r="A21" s="1" t="s">
        <v>12</v>
      </c>
      <c r="B21" s="1" t="s">
        <v>114</v>
      </c>
      <c r="C21" s="1">
        <v>3200</v>
      </c>
      <c r="D21" s="1">
        <v>0.27</v>
      </c>
      <c r="E21" s="1">
        <v>864</v>
      </c>
      <c r="F21" s="1">
        <v>4064</v>
      </c>
    </row>
    <row r="22" spans="1:6" hidden="1" x14ac:dyDescent="0.3">
      <c r="A22" s="1" t="s">
        <v>12</v>
      </c>
      <c r="B22" s="1" t="s">
        <v>115</v>
      </c>
      <c r="C22" s="1">
        <v>2500</v>
      </c>
      <c r="D22" s="1">
        <v>0.05</v>
      </c>
      <c r="E22" s="1">
        <v>125</v>
      </c>
      <c r="F22" s="1">
        <v>2625</v>
      </c>
    </row>
    <row r="23" spans="1:6" hidden="1" x14ac:dyDescent="0.3">
      <c r="A23" s="1" t="s">
        <v>12</v>
      </c>
      <c r="B23" s="1" t="s">
        <v>116</v>
      </c>
      <c r="C23" s="1">
        <v>0</v>
      </c>
      <c r="D23" s="1">
        <v>0.05</v>
      </c>
      <c r="E23" s="1">
        <v>0</v>
      </c>
      <c r="F23" s="1">
        <v>0</v>
      </c>
    </row>
    <row r="24" spans="1:6" hidden="1" x14ac:dyDescent="0.3">
      <c r="A24" s="1" t="s">
        <v>12</v>
      </c>
      <c r="B24" s="1" t="s">
        <v>117</v>
      </c>
      <c r="C24" s="1">
        <v>-600</v>
      </c>
      <c r="D24" s="1">
        <v>0.27</v>
      </c>
      <c r="E24" s="1">
        <v>-162</v>
      </c>
      <c r="F24" s="1">
        <v>-762</v>
      </c>
    </row>
    <row r="25" spans="1:6" hidden="1" x14ac:dyDescent="0.3">
      <c r="A25" s="1" t="s">
        <v>12</v>
      </c>
      <c r="B25" s="1" t="s">
        <v>118</v>
      </c>
      <c r="C25" s="1">
        <v>-780</v>
      </c>
      <c r="D25" s="1">
        <v>0.27</v>
      </c>
      <c r="E25" s="1">
        <v>-210.6</v>
      </c>
      <c r="F25" s="1">
        <v>-990.6</v>
      </c>
    </row>
    <row r="26" spans="1:6" hidden="1" x14ac:dyDescent="0.3">
      <c r="A26" s="1" t="s">
        <v>12</v>
      </c>
      <c r="B26" s="1" t="s">
        <v>119</v>
      </c>
      <c r="C26" s="1">
        <v>-750</v>
      </c>
      <c r="D26" s="1">
        <v>0.05</v>
      </c>
      <c r="E26" s="1">
        <v>-37.5</v>
      </c>
      <c r="F26" s="1">
        <v>-787.5</v>
      </c>
    </row>
    <row r="27" spans="1:6" hidden="1" x14ac:dyDescent="0.3">
      <c r="A27" s="1" t="s">
        <v>82</v>
      </c>
      <c r="B27" s="1" t="s">
        <v>120</v>
      </c>
      <c r="C27" s="1">
        <v>32464.57</v>
      </c>
      <c r="D27" s="1">
        <v>0.27</v>
      </c>
      <c r="E27" s="1" t="s">
        <v>8</v>
      </c>
      <c r="F27" s="1" t="s">
        <v>8</v>
      </c>
    </row>
    <row r="28" spans="1:6" hidden="1" x14ac:dyDescent="0.3">
      <c r="A28" s="1" t="s">
        <v>16</v>
      </c>
      <c r="B28" s="1" t="s">
        <v>121</v>
      </c>
      <c r="C28" s="1">
        <v>297994</v>
      </c>
      <c r="D28" s="1">
        <v>0.27</v>
      </c>
      <c r="E28" s="1">
        <v>80458.38</v>
      </c>
      <c r="F28" s="1">
        <v>378452.38</v>
      </c>
    </row>
    <row r="29" spans="1:6" hidden="1" x14ac:dyDescent="0.3">
      <c r="A29" s="1" t="s">
        <v>16</v>
      </c>
      <c r="B29" s="1" t="s">
        <v>122</v>
      </c>
      <c r="C29" s="1">
        <v>-129921.26</v>
      </c>
      <c r="D29" s="1">
        <v>0.27</v>
      </c>
      <c r="E29" s="1">
        <v>-35078.74</v>
      </c>
      <c r="F29" s="1">
        <v>-165000</v>
      </c>
    </row>
    <row r="30" spans="1:6" hidden="1" x14ac:dyDescent="0.3">
      <c r="A30" s="1" t="s">
        <v>32</v>
      </c>
      <c r="B30" s="1" t="s">
        <v>123</v>
      </c>
      <c r="C30" s="1">
        <v>4666</v>
      </c>
      <c r="D30" s="1">
        <v>0.27</v>
      </c>
      <c r="E30" s="1">
        <v>1260</v>
      </c>
      <c r="F30" s="1">
        <v>5926</v>
      </c>
    </row>
    <row r="31" spans="1:6" hidden="1" x14ac:dyDescent="0.3">
      <c r="A31" s="1" t="s">
        <v>32</v>
      </c>
      <c r="B31" s="1" t="s">
        <v>124</v>
      </c>
      <c r="C31" s="1">
        <v>49</v>
      </c>
      <c r="D31" s="1">
        <v>0.27</v>
      </c>
      <c r="E31" s="1">
        <v>13</v>
      </c>
      <c r="F31" s="1">
        <v>62</v>
      </c>
    </row>
    <row r="32" spans="1:6" hidden="1" x14ac:dyDescent="0.3">
      <c r="A32" s="1" t="s">
        <v>32</v>
      </c>
      <c r="B32" s="1" t="s">
        <v>125</v>
      </c>
      <c r="C32" s="1">
        <v>379</v>
      </c>
      <c r="D32" s="1">
        <v>0.27</v>
      </c>
      <c r="E32" s="1">
        <v>102</v>
      </c>
      <c r="F32" s="1">
        <v>481</v>
      </c>
    </row>
    <row r="33" spans="1:6" hidden="1" x14ac:dyDescent="0.3">
      <c r="A33" s="1" t="s">
        <v>32</v>
      </c>
      <c r="B33" s="1" t="s">
        <v>126</v>
      </c>
      <c r="C33" s="1">
        <v>1510</v>
      </c>
      <c r="D33" s="1">
        <v>0.27</v>
      </c>
      <c r="E33" s="1">
        <v>408</v>
      </c>
      <c r="F33" s="1">
        <v>1918</v>
      </c>
    </row>
    <row r="34" spans="1:6" hidden="1" x14ac:dyDescent="0.3">
      <c r="A34" s="1" t="s">
        <v>32</v>
      </c>
      <c r="B34" s="1" t="s">
        <v>127</v>
      </c>
      <c r="C34" s="1">
        <v>559</v>
      </c>
      <c r="D34" s="1">
        <v>0.27</v>
      </c>
      <c r="E34" s="1">
        <v>151</v>
      </c>
      <c r="F34" s="1">
        <v>710</v>
      </c>
    </row>
    <row r="35" spans="1:6" hidden="1" x14ac:dyDescent="0.3">
      <c r="A35" s="1" t="s">
        <v>32</v>
      </c>
      <c r="B35" s="1" t="s">
        <v>128</v>
      </c>
      <c r="C35" s="1">
        <v>63</v>
      </c>
      <c r="D35" s="1">
        <v>0.27</v>
      </c>
      <c r="E35" s="1">
        <v>17</v>
      </c>
      <c r="F35" s="1">
        <v>80</v>
      </c>
    </row>
    <row r="36" spans="1:6" hidden="1" x14ac:dyDescent="0.3">
      <c r="A36" s="1" t="s">
        <v>32</v>
      </c>
      <c r="B36" s="1" t="s">
        <v>129</v>
      </c>
      <c r="C36" s="1">
        <v>241</v>
      </c>
      <c r="D36" s="1">
        <v>0.27</v>
      </c>
      <c r="E36" s="1">
        <v>65</v>
      </c>
      <c r="F36" s="1">
        <v>306</v>
      </c>
    </row>
    <row r="37" spans="1:6" hidden="1" x14ac:dyDescent="0.3">
      <c r="A37" s="1" t="s">
        <v>32</v>
      </c>
      <c r="B37" s="1" t="s">
        <v>130</v>
      </c>
      <c r="C37" s="1">
        <v>13</v>
      </c>
      <c r="D37" s="1" t="s">
        <v>8</v>
      </c>
      <c r="E37" s="1" t="s">
        <v>8</v>
      </c>
      <c r="F37" s="1">
        <v>13</v>
      </c>
    </row>
    <row r="38" spans="1:6" hidden="1" x14ac:dyDescent="0.3">
      <c r="A38" s="1" t="s">
        <v>32</v>
      </c>
      <c r="B38" s="1" t="s">
        <v>131</v>
      </c>
      <c r="C38" s="1">
        <v>128</v>
      </c>
      <c r="D38" s="1" t="s">
        <v>8</v>
      </c>
      <c r="E38" s="1" t="s">
        <v>8</v>
      </c>
      <c r="F38" s="1">
        <v>128</v>
      </c>
    </row>
    <row r="39" spans="1:6" hidden="1" x14ac:dyDescent="0.3">
      <c r="A39" s="1" t="s">
        <v>32</v>
      </c>
      <c r="B39" s="1" t="s">
        <v>132</v>
      </c>
      <c r="C39" s="1">
        <v>553</v>
      </c>
      <c r="D39" s="1" t="s">
        <v>8</v>
      </c>
      <c r="E39" s="1" t="s">
        <v>8</v>
      </c>
      <c r="F39" s="1">
        <v>553</v>
      </c>
    </row>
    <row r="40" spans="1:6" hidden="1" x14ac:dyDescent="0.3">
      <c r="A40" s="1" t="s">
        <v>84</v>
      </c>
      <c r="B40" s="1" t="s">
        <v>112</v>
      </c>
      <c r="C40" s="1">
        <v>1290</v>
      </c>
      <c r="D40" s="1">
        <v>0.27</v>
      </c>
      <c r="E40" s="1">
        <v>348.3</v>
      </c>
      <c r="F40" s="1">
        <v>1638.3</v>
      </c>
    </row>
    <row r="41" spans="1:6" hidden="1" x14ac:dyDescent="0.3">
      <c r="A41" s="1" t="s">
        <v>84</v>
      </c>
      <c r="B41" s="1" t="s">
        <v>113</v>
      </c>
      <c r="C41" s="1">
        <v>-1290</v>
      </c>
      <c r="D41" s="1">
        <v>0.27</v>
      </c>
      <c r="E41" s="1">
        <v>-348.3</v>
      </c>
      <c r="F41" s="1">
        <v>-1638.3</v>
      </c>
    </row>
    <row r="42" spans="1:6" hidden="1" x14ac:dyDescent="0.3">
      <c r="A42" s="1" t="s">
        <v>75</v>
      </c>
      <c r="B42" s="1" t="s">
        <v>133</v>
      </c>
      <c r="C42" s="1">
        <v>188770</v>
      </c>
      <c r="D42" s="1" t="s">
        <v>8</v>
      </c>
      <c r="E42" s="1" t="s">
        <v>8</v>
      </c>
      <c r="F42" s="1" t="s">
        <v>8</v>
      </c>
    </row>
    <row r="43" spans="1:6" hidden="1" x14ac:dyDescent="0.3">
      <c r="A43" s="1" t="s">
        <v>17</v>
      </c>
      <c r="B43" s="1" t="s">
        <v>134</v>
      </c>
      <c r="C43" s="1">
        <v>1009710</v>
      </c>
      <c r="D43" s="1" t="s">
        <v>8</v>
      </c>
      <c r="E43" s="1" t="s">
        <v>8</v>
      </c>
      <c r="F43" s="1" t="s">
        <v>8</v>
      </c>
    </row>
    <row r="44" spans="1:6" hidden="1" x14ac:dyDescent="0.3">
      <c r="A44" s="1" t="s">
        <v>29</v>
      </c>
      <c r="B44" s="1" t="s">
        <v>135</v>
      </c>
      <c r="C44" s="1">
        <v>7795.28</v>
      </c>
      <c r="D44" s="1">
        <v>0.27</v>
      </c>
      <c r="E44" s="1">
        <v>2104.7199999999998</v>
      </c>
      <c r="F44" s="1">
        <v>9900</v>
      </c>
    </row>
    <row r="45" spans="1:6" hidden="1" x14ac:dyDescent="0.3">
      <c r="A45" s="1" t="s">
        <v>29</v>
      </c>
      <c r="B45" s="1" t="s">
        <v>136</v>
      </c>
      <c r="C45" s="1">
        <v>7870.08</v>
      </c>
      <c r="D45" s="1">
        <v>0.27</v>
      </c>
      <c r="E45" s="1">
        <v>2124.92</v>
      </c>
      <c r="F45" s="1">
        <v>9995</v>
      </c>
    </row>
    <row r="46" spans="1:6" hidden="1" x14ac:dyDescent="0.3">
      <c r="A46" s="1" t="s">
        <v>29</v>
      </c>
      <c r="B46" s="1" t="s">
        <v>137</v>
      </c>
      <c r="C46" s="1">
        <v>1161.42</v>
      </c>
      <c r="D46" s="1">
        <v>0.27</v>
      </c>
      <c r="E46" s="1">
        <v>313.58</v>
      </c>
      <c r="F46" s="1">
        <v>1475</v>
      </c>
    </row>
    <row r="47" spans="1:6" hidden="1" x14ac:dyDescent="0.3">
      <c r="A47" s="1" t="s">
        <v>29</v>
      </c>
      <c r="B47" s="1" t="s">
        <v>138</v>
      </c>
      <c r="C47" s="1">
        <v>564.57000000000005</v>
      </c>
      <c r="D47" s="1">
        <v>0.27</v>
      </c>
      <c r="E47" s="1">
        <v>152.43</v>
      </c>
      <c r="F47" s="1">
        <v>717</v>
      </c>
    </row>
    <row r="48" spans="1:6" hidden="1" x14ac:dyDescent="0.3">
      <c r="A48" s="1" t="s">
        <v>29</v>
      </c>
      <c r="B48" s="1" t="s">
        <v>139</v>
      </c>
      <c r="C48" s="1">
        <v>73.7</v>
      </c>
      <c r="D48" s="1">
        <v>0.27</v>
      </c>
      <c r="E48" s="1">
        <v>19.899999999999999</v>
      </c>
      <c r="F48" s="1">
        <v>93.6</v>
      </c>
    </row>
    <row r="49" spans="1:6" hidden="1" x14ac:dyDescent="0.3">
      <c r="A49" s="1" t="s">
        <v>29</v>
      </c>
      <c r="B49" s="1" t="s">
        <v>140</v>
      </c>
      <c r="C49" s="1">
        <v>401.57</v>
      </c>
      <c r="D49" s="1">
        <v>0.27</v>
      </c>
      <c r="E49" s="1">
        <v>108.43</v>
      </c>
      <c r="F49" s="1">
        <v>510</v>
      </c>
    </row>
    <row r="50" spans="1:6" hidden="1" x14ac:dyDescent="0.3">
      <c r="A50" s="1" t="s">
        <v>29</v>
      </c>
      <c r="B50" s="1" t="s">
        <v>141</v>
      </c>
      <c r="C50" s="1">
        <v>3582.7</v>
      </c>
      <c r="D50" s="1">
        <v>0.27</v>
      </c>
      <c r="E50" s="1">
        <v>967.33</v>
      </c>
      <c r="F50" s="1">
        <v>4550.03</v>
      </c>
    </row>
    <row r="51" spans="1:6" hidden="1" x14ac:dyDescent="0.3">
      <c r="A51" s="1" t="s">
        <v>34</v>
      </c>
      <c r="B51" s="1" t="s">
        <v>142</v>
      </c>
      <c r="C51" s="1">
        <v>300000</v>
      </c>
      <c r="D51" s="1">
        <v>0.27</v>
      </c>
      <c r="E51" s="1" t="s">
        <v>8</v>
      </c>
      <c r="F51" s="1" t="s">
        <v>8</v>
      </c>
    </row>
    <row r="52" spans="1:6" hidden="1" x14ac:dyDescent="0.3">
      <c r="A52" s="1" t="s">
        <v>15</v>
      </c>
      <c r="B52" s="1" t="s">
        <v>143</v>
      </c>
      <c r="C52" s="1" t="s">
        <v>8</v>
      </c>
      <c r="D52" s="1" t="s">
        <v>8</v>
      </c>
      <c r="E52" s="1" t="s">
        <v>8</v>
      </c>
      <c r="F52" s="1">
        <v>10</v>
      </c>
    </row>
    <row r="53" spans="1:6" hidden="1" x14ac:dyDescent="0.3">
      <c r="A53" s="1" t="s">
        <v>15</v>
      </c>
      <c r="B53" s="1" t="s">
        <v>144</v>
      </c>
      <c r="C53" s="1" t="s">
        <v>8</v>
      </c>
      <c r="D53" s="1" t="s">
        <v>8</v>
      </c>
      <c r="E53" s="1" t="s">
        <v>8</v>
      </c>
      <c r="F53" s="1">
        <v>60</v>
      </c>
    </row>
    <row r="54" spans="1:6" hidden="1" x14ac:dyDescent="0.3">
      <c r="A54" s="1" t="s">
        <v>15</v>
      </c>
      <c r="B54" s="1" t="s">
        <v>145</v>
      </c>
      <c r="C54" s="1" t="s">
        <v>8</v>
      </c>
      <c r="D54" s="1" t="s">
        <v>8</v>
      </c>
      <c r="E54" s="1" t="s">
        <v>8</v>
      </c>
      <c r="F54" s="1">
        <v>200</v>
      </c>
    </row>
    <row r="55" spans="1:6" hidden="1" x14ac:dyDescent="0.3">
      <c r="A55" s="1" t="s">
        <v>49</v>
      </c>
      <c r="B55" s="1" t="s">
        <v>146</v>
      </c>
      <c r="C55" s="1">
        <v>66850.39</v>
      </c>
      <c r="D55" s="1">
        <v>0.27</v>
      </c>
      <c r="E55" s="1">
        <v>18049.61</v>
      </c>
      <c r="F55" s="1">
        <v>84900</v>
      </c>
    </row>
    <row r="56" spans="1:6" hidden="1" x14ac:dyDescent="0.3">
      <c r="A56" s="1" t="s">
        <v>49</v>
      </c>
      <c r="B56" s="1" t="s">
        <v>147</v>
      </c>
      <c r="C56" s="1">
        <v>3937</v>
      </c>
      <c r="D56" s="1">
        <v>0.27</v>
      </c>
      <c r="E56" s="1">
        <v>1062.99</v>
      </c>
      <c r="F56" s="1">
        <v>4999.99</v>
      </c>
    </row>
    <row r="57" spans="1:6" hidden="1" x14ac:dyDescent="0.3">
      <c r="A57" s="1" t="s">
        <v>77</v>
      </c>
      <c r="B57" s="1" t="s">
        <v>102</v>
      </c>
      <c r="C57" s="1">
        <v>4870.8500000000004</v>
      </c>
      <c r="D57" s="1">
        <v>0.27</v>
      </c>
      <c r="E57" s="1">
        <v>1315.13</v>
      </c>
      <c r="F57" s="1">
        <v>6185.98</v>
      </c>
    </row>
    <row r="58" spans="1:6" hidden="1" x14ac:dyDescent="0.3">
      <c r="A58" s="1" t="s">
        <v>77</v>
      </c>
      <c r="B58" s="1" t="s">
        <v>103</v>
      </c>
      <c r="C58" s="1">
        <v>3201.78</v>
      </c>
      <c r="D58" s="1">
        <v>0.05</v>
      </c>
      <c r="E58" s="1">
        <v>160.1</v>
      </c>
      <c r="F58" s="1">
        <v>3361.88</v>
      </c>
    </row>
    <row r="59" spans="1:6" hidden="1" x14ac:dyDescent="0.3">
      <c r="A59" s="1" t="s">
        <v>70</v>
      </c>
      <c r="B59" s="1" t="s">
        <v>148</v>
      </c>
      <c r="C59" s="1">
        <v>19900</v>
      </c>
      <c r="D59" s="1">
        <v>0.27</v>
      </c>
      <c r="E59" s="1" t="s">
        <v>8</v>
      </c>
      <c r="F59" s="1" t="s">
        <v>8</v>
      </c>
    </row>
    <row r="60" spans="1:6" hidden="1" x14ac:dyDescent="0.3">
      <c r="A60" s="1" t="s">
        <v>70</v>
      </c>
      <c r="B60" s="1" t="s">
        <v>149</v>
      </c>
      <c r="C60" s="1">
        <v>150</v>
      </c>
      <c r="D60" s="1">
        <v>0.27</v>
      </c>
      <c r="E60" s="1" t="s">
        <v>8</v>
      </c>
      <c r="F60" s="1" t="s">
        <v>8</v>
      </c>
    </row>
    <row r="61" spans="1:6" hidden="1" x14ac:dyDescent="0.3">
      <c r="A61" s="1" t="s">
        <v>56</v>
      </c>
      <c r="B61" s="1" t="s">
        <v>150</v>
      </c>
      <c r="C61" s="1">
        <v>93275</v>
      </c>
      <c r="D61" s="1">
        <v>0.27</v>
      </c>
      <c r="E61" s="1">
        <v>25184</v>
      </c>
      <c r="F61" s="1">
        <v>118459</v>
      </c>
    </row>
    <row r="62" spans="1:6" hidden="1" x14ac:dyDescent="0.3">
      <c r="A62" s="1" t="s">
        <v>56</v>
      </c>
      <c r="B62" s="1" t="s">
        <v>151</v>
      </c>
      <c r="C62" s="1">
        <v>2350</v>
      </c>
      <c r="D62" s="1">
        <v>0.27</v>
      </c>
      <c r="E62" s="1">
        <v>635</v>
      </c>
      <c r="F62" s="1">
        <v>2985</v>
      </c>
    </row>
    <row r="63" spans="1:6" hidden="1" x14ac:dyDescent="0.3">
      <c r="A63" s="1" t="s">
        <v>56</v>
      </c>
      <c r="B63" s="1" t="s">
        <v>152</v>
      </c>
      <c r="C63" s="1">
        <v>6470</v>
      </c>
      <c r="D63" s="1">
        <v>0.27</v>
      </c>
      <c r="E63" s="1">
        <v>1747</v>
      </c>
      <c r="F63" s="1">
        <v>8217</v>
      </c>
    </row>
    <row r="64" spans="1:6" hidden="1" x14ac:dyDescent="0.3">
      <c r="A64" s="1" t="s">
        <v>56</v>
      </c>
      <c r="B64" s="1" t="s">
        <v>153</v>
      </c>
      <c r="C64" s="1">
        <v>34010</v>
      </c>
      <c r="D64" s="1">
        <v>0.27</v>
      </c>
      <c r="E64" s="1">
        <v>9183</v>
      </c>
      <c r="F64" s="1">
        <v>43193</v>
      </c>
    </row>
    <row r="65" spans="1:6" hidden="1" x14ac:dyDescent="0.3">
      <c r="A65" s="1" t="s">
        <v>56</v>
      </c>
      <c r="B65" s="1" t="s">
        <v>154</v>
      </c>
      <c r="C65" s="1">
        <v>199</v>
      </c>
      <c r="D65" s="1" t="s">
        <v>8</v>
      </c>
      <c r="E65" s="1">
        <v>0</v>
      </c>
      <c r="F65" s="1">
        <v>199</v>
      </c>
    </row>
    <row r="66" spans="1:6" hidden="1" x14ac:dyDescent="0.3">
      <c r="A66" s="1" t="s">
        <v>87</v>
      </c>
      <c r="B66" s="1" t="s">
        <v>155</v>
      </c>
      <c r="C66" s="1">
        <v>1094.49</v>
      </c>
      <c r="D66" s="1">
        <v>0.27</v>
      </c>
      <c r="E66" s="1" t="s">
        <v>8</v>
      </c>
      <c r="F66" s="1" t="s">
        <v>8</v>
      </c>
    </row>
    <row r="67" spans="1:6" hidden="1" x14ac:dyDescent="0.3">
      <c r="A67" s="1" t="s">
        <v>87</v>
      </c>
      <c r="B67" s="1" t="s">
        <v>156</v>
      </c>
      <c r="C67" s="1">
        <v>31370.080000000002</v>
      </c>
      <c r="D67" s="1">
        <v>0.27</v>
      </c>
      <c r="E67" s="1" t="s">
        <v>8</v>
      </c>
      <c r="F67" s="1" t="s">
        <v>8</v>
      </c>
    </row>
    <row r="68" spans="1:6" hidden="1" x14ac:dyDescent="0.3">
      <c r="A68" s="1" t="s">
        <v>87</v>
      </c>
      <c r="B68" s="1" t="s">
        <v>157</v>
      </c>
      <c r="C68" s="1">
        <v>-32464.57</v>
      </c>
      <c r="D68" s="1">
        <v>0.27</v>
      </c>
      <c r="E68" s="1" t="s">
        <v>8</v>
      </c>
      <c r="F68" s="1" t="s">
        <v>8</v>
      </c>
    </row>
    <row r="69" spans="1:6" hidden="1" x14ac:dyDescent="0.3">
      <c r="A69" s="1" t="s">
        <v>57</v>
      </c>
      <c r="B69" s="1" t="s">
        <v>158</v>
      </c>
      <c r="C69" s="1">
        <v>1658000</v>
      </c>
      <c r="D69" s="1" t="s">
        <v>8</v>
      </c>
      <c r="E69" s="1" t="s">
        <v>8</v>
      </c>
      <c r="F69" s="1" t="s">
        <v>8</v>
      </c>
    </row>
    <row r="70" spans="1:6" hidden="1" x14ac:dyDescent="0.3">
      <c r="A70" s="1" t="s">
        <v>47</v>
      </c>
      <c r="B70" s="1" t="s">
        <v>159</v>
      </c>
      <c r="C70" s="1">
        <v>20622.05</v>
      </c>
      <c r="D70" s="1">
        <v>0.27</v>
      </c>
      <c r="E70" s="1">
        <v>5567.95</v>
      </c>
      <c r="F70" s="1">
        <v>26190</v>
      </c>
    </row>
    <row r="71" spans="1:6" hidden="1" x14ac:dyDescent="0.3">
      <c r="A71" s="1" t="s">
        <v>47</v>
      </c>
      <c r="B71" s="1" t="s">
        <v>160</v>
      </c>
      <c r="C71" s="1">
        <v>50700.79</v>
      </c>
      <c r="D71" s="1">
        <v>0.27</v>
      </c>
      <c r="E71" s="1">
        <v>13689.21</v>
      </c>
      <c r="F71" s="1">
        <v>64390</v>
      </c>
    </row>
    <row r="72" spans="1:6" hidden="1" x14ac:dyDescent="0.3">
      <c r="A72" s="1" t="s">
        <v>47</v>
      </c>
      <c r="B72" s="1" t="s">
        <v>161</v>
      </c>
      <c r="C72" s="1">
        <v>1521.02</v>
      </c>
      <c r="D72" s="1">
        <v>0.27</v>
      </c>
      <c r="E72" s="1">
        <v>410.68</v>
      </c>
      <c r="F72" s="1">
        <v>1931.7</v>
      </c>
    </row>
    <row r="73" spans="1:6" hidden="1" x14ac:dyDescent="0.3">
      <c r="A73" s="1" t="s">
        <v>47</v>
      </c>
      <c r="B73" s="1" t="s">
        <v>162</v>
      </c>
      <c r="C73" s="1">
        <v>100149.61</v>
      </c>
      <c r="D73" s="1">
        <v>0.27</v>
      </c>
      <c r="E73" s="1">
        <v>27040.39</v>
      </c>
      <c r="F73" s="1">
        <v>127190</v>
      </c>
    </row>
    <row r="74" spans="1:6" hidden="1" x14ac:dyDescent="0.3">
      <c r="A74" s="1" t="s">
        <v>47</v>
      </c>
      <c r="B74" s="1" t="s">
        <v>161</v>
      </c>
      <c r="C74" s="1">
        <v>3004.49</v>
      </c>
      <c r="D74" s="1">
        <v>0.27</v>
      </c>
      <c r="E74" s="1">
        <v>811.21</v>
      </c>
      <c r="F74" s="1">
        <v>3815.7</v>
      </c>
    </row>
    <row r="75" spans="1:6" hidden="1" x14ac:dyDescent="0.3">
      <c r="A75" s="1" t="s">
        <v>47</v>
      </c>
      <c r="B75" s="1" t="s">
        <v>163</v>
      </c>
      <c r="C75" s="1">
        <v>29440.94</v>
      </c>
      <c r="D75" s="1">
        <v>0.27</v>
      </c>
      <c r="E75" s="1">
        <v>7949.05</v>
      </c>
      <c r="F75" s="1">
        <v>37389.99</v>
      </c>
    </row>
    <row r="76" spans="1:6" hidden="1" x14ac:dyDescent="0.3">
      <c r="A76" s="1" t="s">
        <v>47</v>
      </c>
      <c r="B76" s="1" t="s">
        <v>164</v>
      </c>
      <c r="C76" s="1">
        <v>33377.949999999997</v>
      </c>
      <c r="D76" s="1">
        <v>0.27</v>
      </c>
      <c r="E76" s="1">
        <v>9012.0499999999993</v>
      </c>
      <c r="F76" s="1">
        <v>42390</v>
      </c>
    </row>
    <row r="77" spans="1:6" hidden="1" x14ac:dyDescent="0.3">
      <c r="A77" s="1" t="s">
        <v>47</v>
      </c>
      <c r="B77" s="1" t="s">
        <v>165</v>
      </c>
      <c r="C77" s="1">
        <v>28102.36</v>
      </c>
      <c r="D77" s="1">
        <v>0.27</v>
      </c>
      <c r="E77" s="1">
        <v>7587.64</v>
      </c>
      <c r="F77" s="1">
        <v>35690</v>
      </c>
    </row>
    <row r="78" spans="1:6" hidden="1" x14ac:dyDescent="0.3">
      <c r="A78" s="1" t="s">
        <v>47</v>
      </c>
      <c r="B78" s="1" t="s">
        <v>166</v>
      </c>
      <c r="C78" s="1">
        <v>88653.54</v>
      </c>
      <c r="D78" s="1">
        <v>0.27</v>
      </c>
      <c r="E78" s="1">
        <v>23936.46</v>
      </c>
      <c r="F78" s="1">
        <v>112590</v>
      </c>
    </row>
    <row r="79" spans="1:6" hidden="1" x14ac:dyDescent="0.3">
      <c r="A79" s="1" t="s">
        <v>47</v>
      </c>
      <c r="B79" s="1" t="s">
        <v>167</v>
      </c>
      <c r="C79" s="1">
        <v>43299.21</v>
      </c>
      <c r="D79" s="1">
        <v>0.27</v>
      </c>
      <c r="E79" s="1">
        <v>11690.79</v>
      </c>
      <c r="F79" s="1">
        <v>54990</v>
      </c>
    </row>
    <row r="80" spans="1:6" hidden="1" x14ac:dyDescent="0.3">
      <c r="A80" s="1" t="s">
        <v>47</v>
      </c>
      <c r="B80" s="1" t="s">
        <v>168</v>
      </c>
      <c r="C80" s="1">
        <v>4716.53</v>
      </c>
      <c r="D80" s="1">
        <v>0.27</v>
      </c>
      <c r="E80" s="1">
        <v>1273.46</v>
      </c>
      <c r="F80" s="1">
        <v>5989.99</v>
      </c>
    </row>
    <row r="81" spans="1:6" hidden="1" x14ac:dyDescent="0.3">
      <c r="A81" s="1" t="s">
        <v>47</v>
      </c>
      <c r="B81" s="1" t="s">
        <v>169</v>
      </c>
      <c r="C81" s="1">
        <v>2354.33</v>
      </c>
      <c r="D81" s="1">
        <v>0.27</v>
      </c>
      <c r="E81" s="1">
        <v>635.66999999999996</v>
      </c>
      <c r="F81" s="1">
        <v>2990</v>
      </c>
    </row>
    <row r="82" spans="1:6" hidden="1" x14ac:dyDescent="0.3">
      <c r="A82" s="1" t="s">
        <v>53</v>
      </c>
      <c r="B82" s="1" t="s">
        <v>170</v>
      </c>
      <c r="C82" s="1">
        <v>46467</v>
      </c>
      <c r="D82" s="1">
        <v>0.27</v>
      </c>
      <c r="E82" s="1">
        <v>12546</v>
      </c>
      <c r="F82" s="1">
        <v>59013</v>
      </c>
    </row>
    <row r="83" spans="1:6" hidden="1" x14ac:dyDescent="0.3">
      <c r="A83" s="1" t="s">
        <v>31</v>
      </c>
      <c r="B83" s="1" t="s">
        <v>171</v>
      </c>
      <c r="C83" s="1">
        <v>8400</v>
      </c>
      <c r="D83" s="1">
        <v>0.27</v>
      </c>
      <c r="E83" s="1">
        <v>2268</v>
      </c>
      <c r="F83" s="1">
        <v>10668</v>
      </c>
    </row>
    <row r="84" spans="1:6" hidden="1" x14ac:dyDescent="0.3">
      <c r="A84" s="1" t="s">
        <v>31</v>
      </c>
      <c r="B84" s="1" t="s">
        <v>172</v>
      </c>
      <c r="C84" s="1">
        <v>-2000</v>
      </c>
      <c r="D84" s="1">
        <v>0.27</v>
      </c>
      <c r="E84" s="1">
        <v>-540</v>
      </c>
      <c r="F84" s="1">
        <v>-2540</v>
      </c>
    </row>
    <row r="85" spans="1:6" hidden="1" x14ac:dyDescent="0.3">
      <c r="A85" s="1" t="s">
        <v>31</v>
      </c>
      <c r="B85" s="1" t="s">
        <v>173</v>
      </c>
      <c r="C85" s="1">
        <v>-1920</v>
      </c>
      <c r="D85" s="1">
        <v>0.27</v>
      </c>
      <c r="E85" s="1">
        <v>-518.4</v>
      </c>
      <c r="F85" s="1">
        <v>-2438.4</v>
      </c>
    </row>
    <row r="86" spans="1:6" hidden="1" x14ac:dyDescent="0.3">
      <c r="A86" s="1" t="s">
        <v>31</v>
      </c>
      <c r="B86" s="1" t="s">
        <v>174</v>
      </c>
      <c r="C86" s="1">
        <v>11100</v>
      </c>
      <c r="D86" s="1">
        <v>0.05</v>
      </c>
      <c r="E86" s="1">
        <v>555</v>
      </c>
      <c r="F86" s="1">
        <v>11655</v>
      </c>
    </row>
    <row r="87" spans="1:6" hidden="1" x14ac:dyDescent="0.3">
      <c r="A87" s="1" t="s">
        <v>31</v>
      </c>
      <c r="B87" s="1" t="s">
        <v>175</v>
      </c>
      <c r="C87" s="1">
        <v>-2820</v>
      </c>
      <c r="D87" s="1">
        <v>0.05</v>
      </c>
      <c r="E87" s="1">
        <v>-141</v>
      </c>
      <c r="F87" s="1">
        <v>-2961</v>
      </c>
    </row>
    <row r="88" spans="1:6" hidden="1" x14ac:dyDescent="0.3">
      <c r="A88" s="1" t="s">
        <v>31</v>
      </c>
      <c r="B88" s="1" t="s">
        <v>176</v>
      </c>
      <c r="C88" s="1">
        <v>-1700</v>
      </c>
      <c r="D88" s="1">
        <v>0.05</v>
      </c>
      <c r="E88" s="1">
        <v>-85</v>
      </c>
      <c r="F88" s="1">
        <v>-1785</v>
      </c>
    </row>
    <row r="89" spans="1:6" hidden="1" x14ac:dyDescent="0.3">
      <c r="A89" s="1" t="s">
        <v>65</v>
      </c>
      <c r="B89" s="1" t="s">
        <v>177</v>
      </c>
      <c r="C89" s="1">
        <v>29134</v>
      </c>
      <c r="D89" s="1">
        <v>0.27</v>
      </c>
      <c r="E89" s="1" t="s">
        <v>8</v>
      </c>
      <c r="F89" s="1" t="s">
        <v>8</v>
      </c>
    </row>
    <row r="90" spans="1:6" hidden="1" x14ac:dyDescent="0.3">
      <c r="A90" s="1" t="s">
        <v>65</v>
      </c>
      <c r="B90" s="1" t="s">
        <v>178</v>
      </c>
      <c r="C90" s="1">
        <v>1173</v>
      </c>
      <c r="D90" s="1">
        <v>0.27</v>
      </c>
      <c r="E90" s="1" t="s">
        <v>8</v>
      </c>
      <c r="F90" s="1" t="s">
        <v>8</v>
      </c>
    </row>
    <row r="91" spans="1:6" x14ac:dyDescent="0.3">
      <c r="A91" s="1" t="s">
        <v>20</v>
      </c>
      <c r="B91" s="1" t="s">
        <v>179</v>
      </c>
      <c r="C91" s="1">
        <v>39291.339999999997</v>
      </c>
      <c r="D91" s="1">
        <v>0.27</v>
      </c>
      <c r="E91" s="1" t="s">
        <v>8</v>
      </c>
      <c r="F91" s="1" t="s">
        <v>8</v>
      </c>
    </row>
    <row r="92" spans="1:6" hidden="1" x14ac:dyDescent="0.3">
      <c r="A92" s="1" t="s">
        <v>36</v>
      </c>
      <c r="B92" s="1" t="s">
        <v>180</v>
      </c>
      <c r="C92" s="1">
        <v>2992.13</v>
      </c>
      <c r="D92" s="1">
        <v>0.27</v>
      </c>
      <c r="E92" s="1">
        <v>807.87</v>
      </c>
      <c r="F92" s="1">
        <v>3800</v>
      </c>
    </row>
    <row r="93" spans="1:6" hidden="1" x14ac:dyDescent="0.3">
      <c r="A93" s="1" t="s">
        <v>36</v>
      </c>
      <c r="B93" s="1" t="s">
        <v>181</v>
      </c>
      <c r="C93" s="1">
        <v>3937.01</v>
      </c>
      <c r="D93" s="1">
        <v>0.27</v>
      </c>
      <c r="E93" s="1">
        <v>1062.99</v>
      </c>
      <c r="F93" s="1">
        <v>5000</v>
      </c>
    </row>
    <row r="94" spans="1:6" hidden="1" x14ac:dyDescent="0.3">
      <c r="A94" s="1" t="s">
        <v>36</v>
      </c>
      <c r="B94" s="1" t="s">
        <v>182</v>
      </c>
      <c r="C94" s="1">
        <v>3779.53</v>
      </c>
      <c r="D94" s="1">
        <v>0.27</v>
      </c>
      <c r="E94" s="1">
        <v>1020.47</v>
      </c>
      <c r="F94" s="1">
        <v>4800</v>
      </c>
    </row>
    <row r="95" spans="1:6" hidden="1" x14ac:dyDescent="0.3">
      <c r="A95" s="1" t="s">
        <v>36</v>
      </c>
      <c r="B95" s="1" t="s">
        <v>183</v>
      </c>
      <c r="C95" s="1">
        <v>414.55</v>
      </c>
      <c r="D95" s="1">
        <v>0.27</v>
      </c>
      <c r="E95" s="1">
        <v>111.93</v>
      </c>
      <c r="F95" s="1">
        <v>526.48</v>
      </c>
    </row>
    <row r="96" spans="1:6" hidden="1" x14ac:dyDescent="0.3">
      <c r="A96" s="1" t="s">
        <v>36</v>
      </c>
      <c r="B96" s="1" t="s">
        <v>184</v>
      </c>
      <c r="C96" s="1">
        <v>1811.02</v>
      </c>
      <c r="D96" s="1">
        <v>0.27</v>
      </c>
      <c r="E96" s="1">
        <v>488.98</v>
      </c>
      <c r="F96" s="1">
        <v>2300</v>
      </c>
    </row>
    <row r="97" spans="1:6" hidden="1" x14ac:dyDescent="0.3">
      <c r="A97" s="1" t="s">
        <v>72</v>
      </c>
      <c r="B97" s="1" t="s">
        <v>185</v>
      </c>
      <c r="C97" s="1">
        <v>9700</v>
      </c>
      <c r="D97" s="1">
        <v>0.27</v>
      </c>
      <c r="E97" s="1">
        <v>2619</v>
      </c>
      <c r="F97" s="1">
        <v>12319</v>
      </c>
    </row>
    <row r="98" spans="1:6" hidden="1" x14ac:dyDescent="0.3">
      <c r="A98" s="1" t="s">
        <v>72</v>
      </c>
      <c r="B98" s="1" t="s">
        <v>186</v>
      </c>
      <c r="C98" s="1">
        <v>2100</v>
      </c>
      <c r="D98" s="1">
        <v>0.27</v>
      </c>
      <c r="E98" s="1">
        <v>567</v>
      </c>
      <c r="F98" s="1">
        <v>2667</v>
      </c>
    </row>
    <row r="99" spans="1:6" hidden="1" x14ac:dyDescent="0.3">
      <c r="A99" s="1" t="s">
        <v>72</v>
      </c>
      <c r="B99" s="1" t="s">
        <v>187</v>
      </c>
      <c r="C99" s="1">
        <v>-11800</v>
      </c>
      <c r="D99" s="1">
        <v>0.27</v>
      </c>
      <c r="E99" s="1">
        <v>-3186</v>
      </c>
      <c r="F99" s="1">
        <v>-14986</v>
      </c>
    </row>
    <row r="100" spans="1:6" hidden="1" x14ac:dyDescent="0.3">
      <c r="A100" s="1" t="s">
        <v>37</v>
      </c>
      <c r="B100" s="1" t="s">
        <v>188</v>
      </c>
      <c r="C100" s="1">
        <v>1950.24</v>
      </c>
      <c r="D100" s="1">
        <v>0.27</v>
      </c>
      <c r="E100" s="1">
        <v>526.55999999999995</v>
      </c>
      <c r="F100" s="1">
        <v>2476.8000000000002</v>
      </c>
    </row>
    <row r="101" spans="1:6" hidden="1" x14ac:dyDescent="0.3">
      <c r="A101" s="1" t="s">
        <v>61</v>
      </c>
      <c r="B101" s="1" t="s">
        <v>189</v>
      </c>
      <c r="C101" s="1">
        <v>1500</v>
      </c>
      <c r="D101" s="1">
        <v>0.27</v>
      </c>
      <c r="E101" s="1">
        <v>405</v>
      </c>
      <c r="F101" s="1">
        <v>1905</v>
      </c>
    </row>
    <row r="102" spans="1:6" hidden="1" x14ac:dyDescent="0.3">
      <c r="A102" s="1" t="s">
        <v>86</v>
      </c>
      <c r="B102" s="1" t="s">
        <v>99</v>
      </c>
      <c r="C102" s="1">
        <v>150000</v>
      </c>
      <c r="D102" s="1">
        <v>0.27</v>
      </c>
      <c r="E102" s="1">
        <v>40500</v>
      </c>
      <c r="F102" s="1">
        <v>190500</v>
      </c>
    </row>
    <row r="103" spans="1:6" hidden="1" x14ac:dyDescent="0.3">
      <c r="A103" s="1" t="s">
        <v>90</v>
      </c>
      <c r="B103" s="1" t="s">
        <v>114</v>
      </c>
      <c r="C103" s="1">
        <v>3200</v>
      </c>
      <c r="D103" s="1">
        <v>0.27</v>
      </c>
      <c r="E103" s="1">
        <v>864</v>
      </c>
      <c r="F103" s="1">
        <v>4064</v>
      </c>
    </row>
    <row r="104" spans="1:6" hidden="1" x14ac:dyDescent="0.3">
      <c r="A104" s="1" t="s">
        <v>90</v>
      </c>
      <c r="B104" s="1" t="s">
        <v>115</v>
      </c>
      <c r="C104" s="1">
        <v>2500</v>
      </c>
      <c r="D104" s="1">
        <v>0.05</v>
      </c>
      <c r="E104" s="1">
        <v>125</v>
      </c>
      <c r="F104" s="1">
        <v>2625</v>
      </c>
    </row>
    <row r="105" spans="1:6" hidden="1" x14ac:dyDescent="0.3">
      <c r="A105" s="1" t="s">
        <v>90</v>
      </c>
      <c r="B105" s="1" t="s">
        <v>116</v>
      </c>
      <c r="C105" s="1">
        <v>0</v>
      </c>
      <c r="D105" s="1">
        <v>0.05</v>
      </c>
      <c r="E105" s="1">
        <v>0</v>
      </c>
      <c r="F105" s="1">
        <v>0</v>
      </c>
    </row>
    <row r="106" spans="1:6" hidden="1" x14ac:dyDescent="0.3">
      <c r="A106" s="1" t="s">
        <v>90</v>
      </c>
      <c r="B106" s="1" t="s">
        <v>118</v>
      </c>
      <c r="C106" s="1">
        <v>-960</v>
      </c>
      <c r="D106" s="1">
        <v>0.27</v>
      </c>
      <c r="E106" s="1">
        <v>-259.2</v>
      </c>
      <c r="F106" s="1">
        <v>-1219.2</v>
      </c>
    </row>
    <row r="107" spans="1:6" hidden="1" x14ac:dyDescent="0.3">
      <c r="A107" s="1" t="s">
        <v>90</v>
      </c>
      <c r="B107" s="1" t="s">
        <v>119</v>
      </c>
      <c r="C107" s="1">
        <v>-750</v>
      </c>
      <c r="D107" s="1">
        <v>0.05</v>
      </c>
      <c r="E107" s="1">
        <v>-37.5</v>
      </c>
      <c r="F107" s="1">
        <v>-787.5</v>
      </c>
    </row>
    <row r="108" spans="1:6" hidden="1" x14ac:dyDescent="0.3">
      <c r="A108" s="1" t="s">
        <v>67</v>
      </c>
      <c r="B108" s="1" t="s">
        <v>187</v>
      </c>
      <c r="C108" s="1">
        <v>11800</v>
      </c>
      <c r="D108" s="1">
        <v>0.27</v>
      </c>
      <c r="E108" s="1">
        <v>3186</v>
      </c>
      <c r="F108" s="1">
        <v>14986</v>
      </c>
    </row>
    <row r="109" spans="1:6" hidden="1" x14ac:dyDescent="0.3">
      <c r="A109" s="1" t="s">
        <v>45</v>
      </c>
      <c r="B109" s="1" t="s">
        <v>187</v>
      </c>
      <c r="C109" s="1">
        <v>289168</v>
      </c>
      <c r="D109" s="1">
        <v>0.27</v>
      </c>
      <c r="E109" s="1">
        <v>78075</v>
      </c>
      <c r="F109" s="1">
        <v>367243</v>
      </c>
    </row>
    <row r="110" spans="1:6" hidden="1" x14ac:dyDescent="0.3">
      <c r="A110" s="1" t="s">
        <v>43</v>
      </c>
      <c r="B110" s="1" t="s">
        <v>190</v>
      </c>
      <c r="C110" s="1">
        <v>440000</v>
      </c>
      <c r="D110" s="1">
        <v>0.27</v>
      </c>
      <c r="E110" s="1" t="s">
        <v>8</v>
      </c>
      <c r="F110" s="1" t="s">
        <v>8</v>
      </c>
    </row>
    <row r="111" spans="1:6" hidden="1" x14ac:dyDescent="0.3">
      <c r="A111" s="1" t="s">
        <v>25</v>
      </c>
      <c r="B111" s="1" t="s">
        <v>191</v>
      </c>
      <c r="C111" s="1">
        <v>20314.96</v>
      </c>
      <c r="D111" s="1">
        <v>0.27</v>
      </c>
      <c r="E111" s="1">
        <v>5485.04</v>
      </c>
      <c r="F111" s="1">
        <v>25800</v>
      </c>
    </row>
    <row r="112" spans="1:6" hidden="1" x14ac:dyDescent="0.3">
      <c r="A112" s="1" t="s">
        <v>25</v>
      </c>
      <c r="B112" s="1" t="s">
        <v>192</v>
      </c>
      <c r="C112" s="1">
        <v>6102.35</v>
      </c>
      <c r="D112" s="1">
        <v>0.27</v>
      </c>
      <c r="E112" s="1">
        <v>1647.63</v>
      </c>
      <c r="F112" s="1">
        <v>7749.98</v>
      </c>
    </row>
    <row r="113" spans="1:6" hidden="1" x14ac:dyDescent="0.3">
      <c r="A113" s="1" t="s">
        <v>25</v>
      </c>
      <c r="B113" s="1" t="s">
        <v>193</v>
      </c>
      <c r="C113" s="1">
        <v>5748.05</v>
      </c>
      <c r="D113" s="1">
        <v>0.27</v>
      </c>
      <c r="E113" s="1">
        <v>1551.97</v>
      </c>
      <c r="F113" s="1">
        <v>7300.02</v>
      </c>
    </row>
    <row r="114" spans="1:6" hidden="1" x14ac:dyDescent="0.3">
      <c r="A114" s="1" t="s">
        <v>25</v>
      </c>
      <c r="B114" s="1" t="s">
        <v>194</v>
      </c>
      <c r="C114" s="1">
        <v>8574.83</v>
      </c>
      <c r="D114" s="1">
        <v>0.27</v>
      </c>
      <c r="E114" s="1">
        <v>2315.1999999999998</v>
      </c>
      <c r="F114" s="1">
        <v>10890.03</v>
      </c>
    </row>
    <row r="115" spans="1:6" hidden="1" x14ac:dyDescent="0.3">
      <c r="A115" s="1" t="s">
        <v>25</v>
      </c>
      <c r="B115" s="1" t="s">
        <v>195</v>
      </c>
      <c r="C115" s="1">
        <v>5039.3500000000004</v>
      </c>
      <c r="D115" s="1">
        <v>0.27</v>
      </c>
      <c r="E115" s="1">
        <v>1360.62</v>
      </c>
      <c r="F115" s="1">
        <v>6399.97</v>
      </c>
    </row>
    <row r="116" spans="1:6" hidden="1" x14ac:dyDescent="0.3">
      <c r="A116" s="1" t="s">
        <v>25</v>
      </c>
      <c r="B116" s="1" t="s">
        <v>196</v>
      </c>
      <c r="C116" s="1">
        <v>670.86</v>
      </c>
      <c r="D116" s="1">
        <v>0.27</v>
      </c>
      <c r="E116" s="1">
        <v>181.13</v>
      </c>
      <c r="F116" s="1">
        <v>851.99</v>
      </c>
    </row>
    <row r="117" spans="1:6" hidden="1" x14ac:dyDescent="0.3">
      <c r="A117" s="1" t="s">
        <v>51</v>
      </c>
      <c r="B117" s="1" t="s">
        <v>197</v>
      </c>
      <c r="C117" s="1">
        <v>12992</v>
      </c>
      <c r="D117" s="1">
        <v>0.27</v>
      </c>
      <c r="E117" s="1" t="s">
        <v>8</v>
      </c>
      <c r="F117" s="1" t="s">
        <v>8</v>
      </c>
    </row>
    <row r="118" spans="1:6" hidden="1" x14ac:dyDescent="0.3">
      <c r="A118" s="1" t="s">
        <v>7</v>
      </c>
      <c r="B118" s="1" t="s">
        <v>198</v>
      </c>
      <c r="C118" s="1">
        <v>9000</v>
      </c>
      <c r="D118" s="1">
        <v>0.27</v>
      </c>
      <c r="E118" s="1">
        <v>2430</v>
      </c>
      <c r="F118" s="1">
        <v>11430</v>
      </c>
    </row>
    <row r="119" spans="1:6" hidden="1" x14ac:dyDescent="0.3">
      <c r="A119" s="1" t="s">
        <v>85</v>
      </c>
      <c r="B119" s="1" t="s">
        <v>199</v>
      </c>
      <c r="C119" s="1">
        <v>21274.92</v>
      </c>
      <c r="D119" s="1">
        <v>0.27</v>
      </c>
      <c r="E119" s="1">
        <v>5744.23</v>
      </c>
      <c r="F119" s="1">
        <v>27019.15</v>
      </c>
    </row>
    <row r="120" spans="1:6" hidden="1" x14ac:dyDescent="0.3">
      <c r="A120" s="1" t="s">
        <v>85</v>
      </c>
      <c r="B120" s="1" t="s">
        <v>200</v>
      </c>
      <c r="C120" s="1">
        <v>24710.31</v>
      </c>
      <c r="D120" s="1">
        <v>0.27</v>
      </c>
      <c r="E120" s="1">
        <v>6671.78</v>
      </c>
      <c r="F120" s="1">
        <v>31382.09</v>
      </c>
    </row>
    <row r="121" spans="1:6" hidden="1" x14ac:dyDescent="0.3">
      <c r="A121" s="1" t="s">
        <v>85</v>
      </c>
      <c r="B121" s="1" t="s">
        <v>201</v>
      </c>
      <c r="C121" s="1">
        <v>82239.360000000001</v>
      </c>
      <c r="D121" s="1">
        <v>0.27</v>
      </c>
      <c r="E121" s="1">
        <v>22204.63</v>
      </c>
      <c r="F121" s="1">
        <v>104443.99</v>
      </c>
    </row>
    <row r="122" spans="1:6" hidden="1" x14ac:dyDescent="0.3">
      <c r="A122" s="1" t="s">
        <v>85</v>
      </c>
      <c r="B122" s="1" t="s">
        <v>202</v>
      </c>
      <c r="C122" s="1">
        <v>704.59</v>
      </c>
      <c r="D122" s="1">
        <v>0.27</v>
      </c>
      <c r="E122" s="1">
        <v>190.24</v>
      </c>
      <c r="F122" s="1">
        <v>894.83</v>
      </c>
    </row>
    <row r="123" spans="1:6" hidden="1" x14ac:dyDescent="0.3">
      <c r="A123" s="1" t="s">
        <v>85</v>
      </c>
      <c r="B123" s="1" t="s">
        <v>203</v>
      </c>
      <c r="C123" s="1">
        <v>105770.86</v>
      </c>
      <c r="D123" s="1">
        <v>0.27</v>
      </c>
      <c r="E123" s="1">
        <v>28558.13</v>
      </c>
      <c r="F123" s="1">
        <v>134328.99</v>
      </c>
    </row>
    <row r="124" spans="1:6" hidden="1" x14ac:dyDescent="0.3">
      <c r="A124" s="1" t="s">
        <v>85</v>
      </c>
      <c r="B124" s="1" t="s">
        <v>204</v>
      </c>
      <c r="C124" s="1">
        <v>7253.28</v>
      </c>
      <c r="D124" s="1">
        <v>0.27</v>
      </c>
      <c r="E124" s="1">
        <v>1958.39</v>
      </c>
      <c r="F124" s="1">
        <v>9211.67</v>
      </c>
    </row>
    <row r="125" spans="1:6" hidden="1" x14ac:dyDescent="0.3">
      <c r="A125" s="1" t="s">
        <v>85</v>
      </c>
      <c r="B125" s="1" t="s">
        <v>205</v>
      </c>
      <c r="C125" s="1">
        <v>32321.16</v>
      </c>
      <c r="D125" s="1">
        <v>0.27</v>
      </c>
      <c r="E125" s="1">
        <v>8726.7099999999991</v>
      </c>
      <c r="F125" s="1">
        <v>41047.870000000003</v>
      </c>
    </row>
    <row r="126" spans="1:6" hidden="1" x14ac:dyDescent="0.3">
      <c r="A126" s="1" t="s">
        <v>85</v>
      </c>
      <c r="B126" s="1" t="s">
        <v>206</v>
      </c>
      <c r="C126" s="1">
        <v>135644.76</v>
      </c>
      <c r="D126" s="1">
        <v>0.27</v>
      </c>
      <c r="E126" s="1">
        <v>36624.089999999997</v>
      </c>
      <c r="F126" s="1">
        <v>172268.85</v>
      </c>
    </row>
    <row r="127" spans="1:6" hidden="1" x14ac:dyDescent="0.3">
      <c r="A127" s="1" t="s">
        <v>85</v>
      </c>
      <c r="B127" s="1" t="s">
        <v>207</v>
      </c>
      <c r="C127" s="1">
        <v>37292.400000000001</v>
      </c>
      <c r="D127" s="1">
        <v>0.27</v>
      </c>
      <c r="E127" s="1">
        <v>10068.950000000001</v>
      </c>
      <c r="F127" s="1">
        <v>47361.35</v>
      </c>
    </row>
    <row r="128" spans="1:6" hidden="1" x14ac:dyDescent="0.3">
      <c r="A128" s="1" t="s">
        <v>85</v>
      </c>
      <c r="B128" s="1" t="s">
        <v>208</v>
      </c>
      <c r="C128" s="1">
        <v>161320.12</v>
      </c>
      <c r="D128" s="1">
        <v>0.27</v>
      </c>
      <c r="E128" s="1">
        <v>43556.43</v>
      </c>
      <c r="F128" s="1">
        <v>204876.55</v>
      </c>
    </row>
    <row r="129" spans="1:6" hidden="1" x14ac:dyDescent="0.3">
      <c r="A129" s="1" t="s">
        <v>85</v>
      </c>
      <c r="B129" s="1" t="s">
        <v>209</v>
      </c>
      <c r="C129" s="1">
        <v>38374.559999999998</v>
      </c>
      <c r="D129" s="1">
        <v>0.27</v>
      </c>
      <c r="E129" s="1">
        <v>10361.129999999999</v>
      </c>
      <c r="F129" s="1">
        <v>48735.69</v>
      </c>
    </row>
    <row r="130" spans="1:6" hidden="1" x14ac:dyDescent="0.3">
      <c r="A130" s="1" t="s">
        <v>85</v>
      </c>
      <c r="B130" s="1" t="s">
        <v>210</v>
      </c>
      <c r="C130" s="1">
        <v>78476.740000000005</v>
      </c>
      <c r="D130" s="1">
        <v>0.27</v>
      </c>
      <c r="E130" s="1">
        <v>21188.71</v>
      </c>
      <c r="F130" s="1">
        <v>99665.45</v>
      </c>
    </row>
    <row r="131" spans="1:6" hidden="1" x14ac:dyDescent="0.3">
      <c r="A131" s="1" t="s">
        <v>85</v>
      </c>
      <c r="B131" s="1" t="s">
        <v>211</v>
      </c>
      <c r="C131" s="1">
        <v>7894.49</v>
      </c>
      <c r="D131" s="1">
        <v>0.27</v>
      </c>
      <c r="E131" s="1">
        <v>2131.5100000000002</v>
      </c>
      <c r="F131" s="1">
        <v>10026</v>
      </c>
    </row>
    <row r="132" spans="1:6" hidden="1" x14ac:dyDescent="0.3">
      <c r="A132" s="1" t="s">
        <v>85</v>
      </c>
      <c r="B132" s="1" t="s">
        <v>212</v>
      </c>
      <c r="C132" s="1">
        <v>4351.1899999999996</v>
      </c>
      <c r="D132" s="1">
        <v>0.27</v>
      </c>
      <c r="E132" s="1">
        <v>1174.81</v>
      </c>
      <c r="F132" s="1">
        <v>5526</v>
      </c>
    </row>
    <row r="133" spans="1:6" hidden="1" x14ac:dyDescent="0.3">
      <c r="A133" s="1" t="s">
        <v>85</v>
      </c>
      <c r="B133" s="1" t="s">
        <v>213</v>
      </c>
      <c r="C133" s="1">
        <v>20352.75</v>
      </c>
      <c r="D133" s="1">
        <v>0.27</v>
      </c>
      <c r="E133" s="1">
        <v>5495.25</v>
      </c>
      <c r="F133" s="1">
        <v>25848</v>
      </c>
    </row>
    <row r="134" spans="1:6" hidden="1" x14ac:dyDescent="0.3">
      <c r="A134" s="1" t="s">
        <v>85</v>
      </c>
      <c r="B134" s="1" t="s">
        <v>214</v>
      </c>
      <c r="C134" s="1">
        <v>28512</v>
      </c>
      <c r="D134" s="1">
        <v>0.27</v>
      </c>
      <c r="E134" s="1">
        <v>7698.24</v>
      </c>
      <c r="F134" s="1">
        <v>36210.239999999998</v>
      </c>
    </row>
    <row r="135" spans="1:6" hidden="1" x14ac:dyDescent="0.3">
      <c r="A135" s="1" t="s">
        <v>85</v>
      </c>
      <c r="B135" s="1" t="s">
        <v>215</v>
      </c>
      <c r="C135" s="1">
        <v>125155.4</v>
      </c>
      <c r="D135" s="1">
        <v>0.27</v>
      </c>
      <c r="E135" s="1">
        <v>33791.96</v>
      </c>
      <c r="F135" s="1">
        <v>158947.35999999999</v>
      </c>
    </row>
    <row r="136" spans="1:6" hidden="1" x14ac:dyDescent="0.3">
      <c r="A136" s="1" t="s">
        <v>85</v>
      </c>
      <c r="B136" s="1" t="s">
        <v>216</v>
      </c>
      <c r="C136" s="1">
        <v>453538.43</v>
      </c>
      <c r="D136" s="1">
        <v>0.27</v>
      </c>
      <c r="E136" s="1">
        <v>122455.38</v>
      </c>
      <c r="F136" s="1">
        <v>575993.81000000006</v>
      </c>
    </row>
    <row r="137" spans="1:6" hidden="1" x14ac:dyDescent="0.3">
      <c r="A137" s="1" t="s">
        <v>85</v>
      </c>
      <c r="B137" s="1" t="s">
        <v>217</v>
      </c>
      <c r="C137" s="1">
        <v>214552.12</v>
      </c>
      <c r="D137" s="1">
        <v>0.27</v>
      </c>
      <c r="E137" s="1">
        <v>57929.07</v>
      </c>
      <c r="F137" s="1">
        <v>272481.19</v>
      </c>
    </row>
    <row r="138" spans="1:6" hidden="1" x14ac:dyDescent="0.3">
      <c r="A138" s="1" t="s">
        <v>85</v>
      </c>
      <c r="B138" s="1" t="s">
        <v>218</v>
      </c>
      <c r="C138" s="1">
        <v>45395.73</v>
      </c>
      <c r="D138" s="1">
        <v>0.27</v>
      </c>
      <c r="E138" s="1">
        <v>12256.85</v>
      </c>
      <c r="F138" s="1">
        <v>57652.58</v>
      </c>
    </row>
    <row r="139" spans="1:6" hidden="1" x14ac:dyDescent="0.3">
      <c r="A139" s="1" t="s">
        <v>85</v>
      </c>
      <c r="B139" s="1" t="s">
        <v>219</v>
      </c>
      <c r="C139" s="1">
        <v>38008.76</v>
      </c>
      <c r="D139" s="1">
        <v>0.27</v>
      </c>
      <c r="E139" s="1">
        <v>10262.36</v>
      </c>
      <c r="F139" s="1">
        <v>48271.12</v>
      </c>
    </row>
    <row r="140" spans="1:6" hidden="1" x14ac:dyDescent="0.3">
      <c r="A140" s="1" t="s">
        <v>85</v>
      </c>
      <c r="B140" s="1" t="s">
        <v>220</v>
      </c>
      <c r="C140" s="1">
        <v>302689.68</v>
      </c>
      <c r="D140" s="1">
        <v>0.27</v>
      </c>
      <c r="E140" s="1">
        <v>81726.22</v>
      </c>
      <c r="F140" s="1">
        <v>384415.9</v>
      </c>
    </row>
    <row r="141" spans="1:6" hidden="1" x14ac:dyDescent="0.3">
      <c r="A141" s="1" t="s">
        <v>85</v>
      </c>
      <c r="B141" s="1" t="s">
        <v>221</v>
      </c>
      <c r="C141" s="1">
        <v>41430.269999999997</v>
      </c>
      <c r="D141" s="1">
        <v>0.27</v>
      </c>
      <c r="E141" s="1">
        <v>11186.18</v>
      </c>
      <c r="F141" s="1">
        <v>52616.45</v>
      </c>
    </row>
    <row r="142" spans="1:6" hidden="1" x14ac:dyDescent="0.3">
      <c r="A142" s="1" t="s">
        <v>85</v>
      </c>
      <c r="B142" s="1" t="s">
        <v>222</v>
      </c>
      <c r="C142" s="1">
        <v>2992.13</v>
      </c>
      <c r="D142" s="1">
        <v>0.27</v>
      </c>
      <c r="E142" s="1">
        <v>807.87</v>
      </c>
      <c r="F142" s="1">
        <v>3800</v>
      </c>
    </row>
    <row r="143" spans="1:6" hidden="1" x14ac:dyDescent="0.3">
      <c r="A143" s="1" t="s">
        <v>85</v>
      </c>
      <c r="B143" s="1" t="s">
        <v>223</v>
      </c>
      <c r="C143" s="1">
        <v>680.31</v>
      </c>
      <c r="D143" s="1">
        <v>0.27</v>
      </c>
      <c r="E143" s="1">
        <v>183.69</v>
      </c>
      <c r="F143" s="1">
        <v>864</v>
      </c>
    </row>
    <row r="144" spans="1:6" hidden="1" x14ac:dyDescent="0.3">
      <c r="A144" s="1" t="s">
        <v>85</v>
      </c>
      <c r="B144" s="1" t="s">
        <v>224</v>
      </c>
      <c r="C144" s="1">
        <v>446.46</v>
      </c>
      <c r="D144" s="1">
        <v>0.27</v>
      </c>
      <c r="E144" s="1">
        <v>120.54</v>
      </c>
      <c r="F144" s="1">
        <v>567</v>
      </c>
    </row>
    <row r="145" spans="1:6" hidden="1" x14ac:dyDescent="0.3">
      <c r="A145" s="1" t="s">
        <v>85</v>
      </c>
      <c r="B145" s="1" t="s">
        <v>225</v>
      </c>
      <c r="C145" s="1">
        <v>2598.4299999999998</v>
      </c>
      <c r="D145" s="1">
        <v>0.27</v>
      </c>
      <c r="E145" s="1">
        <v>701.57</v>
      </c>
      <c r="F145" s="1">
        <v>3300</v>
      </c>
    </row>
    <row r="146" spans="1:6" hidden="1" x14ac:dyDescent="0.3">
      <c r="A146" s="1" t="s">
        <v>85</v>
      </c>
      <c r="B146" s="1" t="s">
        <v>226</v>
      </c>
      <c r="C146" s="1">
        <v>2019.69</v>
      </c>
      <c r="D146" s="1">
        <v>0.27</v>
      </c>
      <c r="E146" s="1">
        <v>545.30999999999995</v>
      </c>
      <c r="F146" s="1">
        <v>2565</v>
      </c>
    </row>
    <row r="147" spans="1:6" hidden="1" x14ac:dyDescent="0.3">
      <c r="A147" s="1" t="s">
        <v>85</v>
      </c>
      <c r="B147" s="1" t="s">
        <v>227</v>
      </c>
      <c r="C147" s="1">
        <v>4771.6499999999996</v>
      </c>
      <c r="D147" s="1">
        <v>0.27</v>
      </c>
      <c r="E147" s="1">
        <v>1288.3499999999999</v>
      </c>
      <c r="F147" s="1">
        <v>6060</v>
      </c>
    </row>
    <row r="148" spans="1:6" hidden="1" x14ac:dyDescent="0.3">
      <c r="A148" s="1" t="s">
        <v>42</v>
      </c>
      <c r="B148" s="1" t="s">
        <v>228</v>
      </c>
      <c r="C148" s="1">
        <v>42496.06</v>
      </c>
      <c r="D148" s="1">
        <v>0.27</v>
      </c>
      <c r="E148" s="1" t="s">
        <v>8</v>
      </c>
      <c r="F148" s="1" t="s">
        <v>8</v>
      </c>
    </row>
    <row r="149" spans="1:6" hidden="1" x14ac:dyDescent="0.3">
      <c r="A149" s="1" t="s">
        <v>78</v>
      </c>
      <c r="B149" s="1" t="s">
        <v>229</v>
      </c>
      <c r="C149" s="1">
        <v>-10687.89</v>
      </c>
      <c r="D149" s="1">
        <v>0.27</v>
      </c>
      <c r="E149" s="1" t="s">
        <v>8</v>
      </c>
      <c r="F149" s="1" t="s">
        <v>8</v>
      </c>
    </row>
    <row r="150" spans="1:6" hidden="1" x14ac:dyDescent="0.3">
      <c r="A150" s="1" t="s">
        <v>78</v>
      </c>
      <c r="B150" s="1" t="s">
        <v>230</v>
      </c>
      <c r="C150" s="1">
        <v>2030.7</v>
      </c>
      <c r="D150" s="1">
        <v>0.27</v>
      </c>
      <c r="E150" s="1" t="s">
        <v>8</v>
      </c>
      <c r="F150" s="1" t="s">
        <v>8</v>
      </c>
    </row>
    <row r="151" spans="1:6" hidden="1" x14ac:dyDescent="0.3">
      <c r="A151" s="1" t="s">
        <v>78</v>
      </c>
      <c r="B151" s="1" t="s">
        <v>231</v>
      </c>
      <c r="C151" s="1">
        <v>-88865.21</v>
      </c>
      <c r="D151" s="1">
        <v>0.27</v>
      </c>
      <c r="E151" s="1" t="s">
        <v>8</v>
      </c>
      <c r="F151" s="1" t="s">
        <v>8</v>
      </c>
    </row>
    <row r="152" spans="1:6" hidden="1" x14ac:dyDescent="0.3">
      <c r="A152" s="1" t="s">
        <v>78</v>
      </c>
      <c r="B152" s="1" t="s">
        <v>230</v>
      </c>
      <c r="C152" s="1">
        <v>16884.39</v>
      </c>
      <c r="D152" s="1">
        <v>0.27</v>
      </c>
      <c r="E152" s="1" t="s">
        <v>8</v>
      </c>
      <c r="F152" s="1" t="s">
        <v>8</v>
      </c>
    </row>
    <row r="153" spans="1:6" hidden="1" x14ac:dyDescent="0.3">
      <c r="A153" s="1" t="s">
        <v>78</v>
      </c>
      <c r="B153" s="1" t="s">
        <v>232</v>
      </c>
      <c r="C153" s="1">
        <v>-26338.67</v>
      </c>
      <c r="D153" s="1">
        <v>0.27</v>
      </c>
      <c r="E153" s="1" t="s">
        <v>8</v>
      </c>
      <c r="F153" s="1" t="s">
        <v>8</v>
      </c>
    </row>
    <row r="154" spans="1:6" hidden="1" x14ac:dyDescent="0.3">
      <c r="A154" s="1" t="s">
        <v>78</v>
      </c>
      <c r="B154" s="1" t="s">
        <v>230</v>
      </c>
      <c r="C154" s="1">
        <v>5004.3500000000004</v>
      </c>
      <c r="D154" s="1">
        <v>0.27</v>
      </c>
      <c r="E154" s="1" t="s">
        <v>8</v>
      </c>
      <c r="F154" s="1" t="s">
        <v>8</v>
      </c>
    </row>
    <row r="155" spans="1:6" hidden="1" x14ac:dyDescent="0.3">
      <c r="A155" s="1" t="s">
        <v>78</v>
      </c>
      <c r="B155" s="1" t="s">
        <v>233</v>
      </c>
      <c r="C155" s="1">
        <v>-244836.95</v>
      </c>
      <c r="D155" s="1">
        <v>0.27</v>
      </c>
      <c r="E155" s="1" t="s">
        <v>8</v>
      </c>
      <c r="F155" s="1" t="s">
        <v>8</v>
      </c>
    </row>
    <row r="156" spans="1:6" hidden="1" x14ac:dyDescent="0.3">
      <c r="A156" s="1" t="s">
        <v>78</v>
      </c>
      <c r="B156" s="1" t="s">
        <v>234</v>
      </c>
      <c r="C156" s="1">
        <v>85692.93</v>
      </c>
      <c r="D156" s="1">
        <v>0.27</v>
      </c>
      <c r="E156" s="1" t="s">
        <v>8</v>
      </c>
      <c r="F156" s="1" t="s">
        <v>8</v>
      </c>
    </row>
    <row r="157" spans="1:6" hidden="1" x14ac:dyDescent="0.3">
      <c r="A157" s="1" t="s">
        <v>78</v>
      </c>
      <c r="B157" s="1" t="s">
        <v>235</v>
      </c>
      <c r="C157" s="1">
        <v>543328.5</v>
      </c>
      <c r="D157" s="1">
        <v>0.27</v>
      </c>
      <c r="E157" s="1" t="s">
        <v>8</v>
      </c>
      <c r="F157" s="1" t="s">
        <v>8</v>
      </c>
    </row>
    <row r="158" spans="1:6" hidden="1" x14ac:dyDescent="0.3">
      <c r="A158" s="1" t="s">
        <v>78</v>
      </c>
      <c r="B158" s="1" t="s">
        <v>236</v>
      </c>
      <c r="C158" s="1">
        <v>89835.17</v>
      </c>
      <c r="D158" s="1">
        <v>0.27</v>
      </c>
      <c r="E158" s="1" t="s">
        <v>8</v>
      </c>
      <c r="F158" s="1" t="s">
        <v>8</v>
      </c>
    </row>
    <row r="159" spans="1:6" hidden="1" x14ac:dyDescent="0.3">
      <c r="A159" s="1" t="s">
        <v>78</v>
      </c>
      <c r="B159" s="1" t="s">
        <v>234</v>
      </c>
      <c r="C159" s="1">
        <v>-31442.31</v>
      </c>
      <c r="D159" s="1">
        <v>0.27</v>
      </c>
      <c r="E159" s="1" t="s">
        <v>8</v>
      </c>
      <c r="F159" s="1" t="s">
        <v>8</v>
      </c>
    </row>
    <row r="160" spans="1:6" hidden="1" x14ac:dyDescent="0.3">
      <c r="A160" s="1" t="s">
        <v>78</v>
      </c>
      <c r="B160" s="1" t="s">
        <v>237</v>
      </c>
      <c r="C160" s="1">
        <v>12835.68</v>
      </c>
      <c r="D160" s="1">
        <v>0.27</v>
      </c>
      <c r="E160" s="1" t="s">
        <v>8</v>
      </c>
      <c r="F160" s="1" t="s">
        <v>8</v>
      </c>
    </row>
    <row r="161" spans="1:6" hidden="1" x14ac:dyDescent="0.3">
      <c r="A161" s="1" t="s">
        <v>78</v>
      </c>
      <c r="B161" s="1" t="s">
        <v>234</v>
      </c>
      <c r="C161" s="1">
        <v>-4492.49</v>
      </c>
      <c r="D161" s="1">
        <v>0.27</v>
      </c>
      <c r="E161" s="1" t="s">
        <v>8</v>
      </c>
      <c r="F161" s="1" t="s">
        <v>8</v>
      </c>
    </row>
    <row r="162" spans="1:6" hidden="1" x14ac:dyDescent="0.3">
      <c r="A162" s="1" t="s">
        <v>78</v>
      </c>
      <c r="B162" s="1" t="s">
        <v>238</v>
      </c>
      <c r="C162" s="1">
        <v>131456.32999999999</v>
      </c>
      <c r="D162" s="1">
        <v>0.27</v>
      </c>
      <c r="E162" s="1" t="s">
        <v>8</v>
      </c>
      <c r="F162" s="1" t="s">
        <v>8</v>
      </c>
    </row>
    <row r="163" spans="1:6" hidden="1" x14ac:dyDescent="0.3">
      <c r="A163" s="1" t="s">
        <v>78</v>
      </c>
      <c r="B163" s="1" t="s">
        <v>234</v>
      </c>
      <c r="C163" s="1">
        <v>-46009.71</v>
      </c>
      <c r="D163" s="1">
        <v>0.27</v>
      </c>
      <c r="E163" s="1" t="s">
        <v>8</v>
      </c>
      <c r="F163" s="1" t="s">
        <v>8</v>
      </c>
    </row>
    <row r="164" spans="1:6" hidden="1" x14ac:dyDescent="0.3">
      <c r="A164" s="1" t="s">
        <v>78</v>
      </c>
      <c r="B164" s="1" t="s">
        <v>239</v>
      </c>
      <c r="C164" s="1">
        <v>65728.160000000003</v>
      </c>
      <c r="D164" s="1">
        <v>0.27</v>
      </c>
      <c r="E164" s="1" t="s">
        <v>8</v>
      </c>
      <c r="F164" s="1" t="s">
        <v>8</v>
      </c>
    </row>
    <row r="165" spans="1:6" hidden="1" x14ac:dyDescent="0.3">
      <c r="A165" s="1" t="s">
        <v>78</v>
      </c>
      <c r="B165" s="1" t="s">
        <v>234</v>
      </c>
      <c r="C165" s="1">
        <v>-23004.86</v>
      </c>
      <c r="D165" s="1">
        <v>0.27</v>
      </c>
      <c r="E165" s="1" t="s">
        <v>8</v>
      </c>
      <c r="F165" s="1" t="s">
        <v>8</v>
      </c>
    </row>
    <row r="166" spans="1:6" hidden="1" x14ac:dyDescent="0.3">
      <c r="A166" s="1" t="s">
        <v>40</v>
      </c>
      <c r="B166" s="1" t="s">
        <v>240</v>
      </c>
      <c r="C166" s="1">
        <v>-40929.14</v>
      </c>
      <c r="D166" s="1">
        <v>0.27</v>
      </c>
      <c r="E166" s="1" t="s">
        <v>8</v>
      </c>
      <c r="F166" s="1" t="s">
        <v>8</v>
      </c>
    </row>
    <row r="167" spans="1:6" hidden="1" x14ac:dyDescent="0.3">
      <c r="A167" s="1" t="s">
        <v>10</v>
      </c>
      <c r="B167" s="1" t="s">
        <v>241</v>
      </c>
      <c r="C167" s="1">
        <v>13877</v>
      </c>
      <c r="D167" s="1">
        <v>0.27</v>
      </c>
      <c r="E167" s="1" t="s">
        <v>8</v>
      </c>
      <c r="F167" s="1" t="s">
        <v>8</v>
      </c>
    </row>
    <row r="168" spans="1:6" hidden="1" x14ac:dyDescent="0.3">
      <c r="A168" s="1" t="s">
        <v>22</v>
      </c>
      <c r="B168" s="1" t="s">
        <v>242</v>
      </c>
      <c r="C168" s="1">
        <v>16771.650000000001</v>
      </c>
      <c r="D168" s="1">
        <v>0.27</v>
      </c>
      <c r="E168" s="1">
        <v>4528.3500000000004</v>
      </c>
      <c r="F168" s="1">
        <v>21300</v>
      </c>
    </row>
    <row r="169" spans="1:6" hidden="1" x14ac:dyDescent="0.3">
      <c r="A169" s="1" t="s">
        <v>22</v>
      </c>
      <c r="B169" s="1" t="s">
        <v>243</v>
      </c>
      <c r="C169" s="1">
        <v>3149.61</v>
      </c>
      <c r="D169" s="1">
        <v>0.27</v>
      </c>
      <c r="E169" s="1">
        <v>850.39</v>
      </c>
      <c r="F169" s="1">
        <v>4000</v>
      </c>
    </row>
    <row r="170" spans="1:6" hidden="1" x14ac:dyDescent="0.3">
      <c r="A170" s="1" t="s">
        <v>62</v>
      </c>
      <c r="B170" s="1" t="s">
        <v>244</v>
      </c>
      <c r="C170" s="1">
        <v>590</v>
      </c>
      <c r="D170" s="1">
        <v>0.27</v>
      </c>
      <c r="E170" s="1">
        <v>159</v>
      </c>
      <c r="F170" s="1">
        <v>749</v>
      </c>
    </row>
    <row r="171" spans="1:6" hidden="1" x14ac:dyDescent="0.3">
      <c r="A171" s="1" t="s">
        <v>80</v>
      </c>
      <c r="B171" s="1" t="s">
        <v>245</v>
      </c>
      <c r="C171" s="1">
        <v>333018</v>
      </c>
      <c r="D171" s="1">
        <v>0.27</v>
      </c>
      <c r="E171" s="1">
        <v>89914.86</v>
      </c>
      <c r="F171" s="1">
        <v>422932.86</v>
      </c>
    </row>
    <row r="172" spans="1:6" hidden="1" x14ac:dyDescent="0.3">
      <c r="A172" s="1" t="s">
        <v>80</v>
      </c>
      <c r="B172" s="1" t="s">
        <v>187</v>
      </c>
      <c r="C172" s="1">
        <v>-333018.11</v>
      </c>
      <c r="D172" s="1">
        <v>0.27</v>
      </c>
      <c r="E172" s="1">
        <v>-89914.89</v>
      </c>
      <c r="F172" s="1">
        <v>-422933</v>
      </c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Számla adatok</vt:lpstr>
      <vt:lpstr>Tétel adatok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</cp:lastModifiedBy>
  <dcterms:created xsi:type="dcterms:W3CDTF">2020-10-05T16:33:12Z</dcterms:created>
  <dcterms:modified xsi:type="dcterms:W3CDTF">2020-10-05T21:34:14Z</dcterms:modified>
</cp:coreProperties>
</file>